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'Лист1'!$A$1:$K$200</definedName>
  </definedNames>
  <calcPr fullCalcOnLoad="1"/>
</workbook>
</file>

<file path=xl/sharedStrings.xml><?xml version="1.0" encoding="utf-8"?>
<sst xmlns="http://schemas.openxmlformats.org/spreadsheetml/2006/main" count="161" uniqueCount="111">
  <si>
    <t>В том числе за счет средств</t>
  </si>
  <si>
    <t>бюджета Молчановского района</t>
  </si>
  <si>
    <t xml:space="preserve">всего     </t>
  </si>
  <si>
    <t>федерального бюджета</t>
  </si>
  <si>
    <t xml:space="preserve">областного бюджета </t>
  </si>
  <si>
    <t>внебюджетных источников</t>
  </si>
  <si>
    <t xml:space="preserve">Объем  финансирования (тыс.рублей) </t>
  </si>
  <si>
    <t>Срок исполнения</t>
  </si>
  <si>
    <t>Наименование цели, задачи, мероприятия ДЦП</t>
  </si>
  <si>
    <t>NN пп</t>
  </si>
  <si>
    <t>1.2.</t>
  </si>
  <si>
    <t>3.1.</t>
  </si>
  <si>
    <t>4.1.</t>
  </si>
  <si>
    <t>Наименование показателя результата мероприятия</t>
  </si>
  <si>
    <t>Значение  показателя результата мероприятия</t>
  </si>
  <si>
    <t xml:space="preserve">Ответственные исполнители </t>
  </si>
  <si>
    <t>1.3.</t>
  </si>
  <si>
    <t xml:space="preserve">Итого по задаче 1     </t>
  </si>
  <si>
    <t>4.2.</t>
  </si>
  <si>
    <t xml:space="preserve">Всего по задаче 1 </t>
  </si>
  <si>
    <t>Всего по задаче 2</t>
  </si>
  <si>
    <t>Всего по задаче 3</t>
  </si>
  <si>
    <t>Всего по задаче 4</t>
  </si>
  <si>
    <t>Всего  по годам ДЦП</t>
  </si>
  <si>
    <t>Итого за весь период реализации программы</t>
  </si>
  <si>
    <t>1.1.</t>
  </si>
  <si>
    <t>1.5.</t>
  </si>
  <si>
    <t>1.6.</t>
  </si>
  <si>
    <t xml:space="preserve">   Заместитель Главы Администрации Молчановского района по управлению делами </t>
  </si>
  <si>
    <t>М.Н. Демьянович</t>
  </si>
  <si>
    <t>Приложение 1 к долгосрочной целевой программе</t>
  </si>
  <si>
    <t>Перечень программных мероприятий в рамках долгосрочной целевой программы «Развитие малого и среднего предпринимательства на территории Молчановского района на 2013-2017 годы»
»</t>
  </si>
  <si>
    <t>«Развитие малого и среднего предпринимательства на территории Молчановского района на 2013-2017 годы»</t>
  </si>
  <si>
    <t>Цель ДЦП: Сохранение, укрепление и дальнейшее развитие малого и среднего предпринимательства на территории Молчановского района</t>
  </si>
  <si>
    <t xml:space="preserve">Задача 1 -  Создание благоприятных условий для развития предпринимательства посредством совершенствования инфраструктуры поддержки малого и среднего предпринимательства в районе </t>
  </si>
  <si>
    <t>Разработка муниципальных правовых актов, связанных с реализацией мероприятий программы</t>
  </si>
  <si>
    <t>Отдел экономического анализа и прогнозирования</t>
  </si>
  <si>
    <t>Ведение реестра субъектов малого и среднего предпринимательства - получателей поддержки малого и среднего предпринимательства</t>
  </si>
  <si>
    <t>Число обновлений информации в реестре субъектов МСП - получателей поддержки МСП (ед.)</t>
  </si>
  <si>
    <t>Комитет по управлению муниципальным имуществом</t>
  </si>
  <si>
    <t>Ведение реестра недвижимого имущества, находящегося в муниципальной собственности и предоставленного субъектам малого и среднего предпринимательства</t>
  </si>
  <si>
    <t>1.4.</t>
  </si>
  <si>
    <t xml:space="preserve">Содействие деятельности некоммерческих организаций, выражающих интересы малого и среднего предпринимательства </t>
  </si>
  <si>
    <t xml:space="preserve">Содействие деятельности Координационного совета по развитию малого и среднего предпринимательства при Главе Молчановского района </t>
  </si>
  <si>
    <t>Количество заседаний Координационного совета при Главе Молчановского района (ед.)</t>
  </si>
  <si>
    <t>Ведение реестра предпринимательских проектов, возможных для реализации на территории поселения</t>
  </si>
  <si>
    <t>Формирование полного реестра объектов недвижимости, расположенной на территории муниципального образования, относящейся к деятельности субъектов МСП, содержащего количественные, стоимостные, правовые характеристики объектов недвижимости</t>
  </si>
  <si>
    <t>Число обновлений информации в реестре объектов недвижимости (ед.)</t>
  </si>
  <si>
    <t>Отдел экономического анализа и прогнозирования, МУП "Центр поддержки малого предпринимательства и консультирования селян"</t>
  </si>
  <si>
    <t>Работа по выявлению потенциальных предпринимателей, помощь на начальном этапе их деятельности</t>
  </si>
  <si>
    <t>1.7.</t>
  </si>
  <si>
    <t>1.8.</t>
  </si>
  <si>
    <t>Количество начинающих предпринимателей, получивших поддержку в рамках мероприятий программы (ед.)</t>
  </si>
  <si>
    <t>Развитие и обеспечение деятельности муниципальных центров поддержки малого предпринимательства</t>
  </si>
  <si>
    <t>Количество субъектов  МСП, обслуживающихся в МУП "ЦППиКС" на постоянной основе (ед.)</t>
  </si>
  <si>
    <t>Задача 2. Изменение структуры малого предпринимательства, переориентация малого предпринимательства в сферу услуг и промышленного производства, интенсивное развитие приоритетных отраслей экономики района: сельскохозяйственной, лесной, строительной, туристической;</t>
  </si>
  <si>
    <t>Количество выданных грантов (ед.)</t>
  </si>
  <si>
    <t>2.1.</t>
  </si>
  <si>
    <t>2.2.</t>
  </si>
  <si>
    <t>1.9.</t>
  </si>
  <si>
    <t>Количество удалённых рабочих мест в поселениях (ед.)</t>
  </si>
  <si>
    <t>Проведение активной работы с микрофинансовыми организациями для активизации работы удалённых рабочих мест в поселениях</t>
  </si>
  <si>
    <t>1.10.</t>
  </si>
  <si>
    <t>Финансовая поддержка деятельности МУП «ЦПМПиКС» посредством оценки работы по критериям</t>
  </si>
  <si>
    <t>Количество субъектов малого и среднего предпринимательства, получивших консультации МУП «ЦППиКС» - (ед.)</t>
  </si>
  <si>
    <t>2.3.</t>
  </si>
  <si>
    <t>2.4.</t>
  </si>
  <si>
    <t>Количество субъектов МСП, получивших поддержку (ед.)</t>
  </si>
  <si>
    <t>Задача 3. Создание и развитие на территории экономически значимых предприятий, выделение экономических лидеров</t>
  </si>
  <si>
    <t>Информационная поддержка реализации программы</t>
  </si>
  <si>
    <t>Число субъектов МиСП, информированных о реализации мероприятий муниципальной программы (ед.)</t>
  </si>
  <si>
    <t>1.11.</t>
  </si>
  <si>
    <t>Организация и проведение отраслевых конкурсов среди субъектов МСП района</t>
  </si>
  <si>
    <t>3.2.</t>
  </si>
  <si>
    <t>Количество проведённых конкурсов среди субъектов МСП (ед.)</t>
  </si>
  <si>
    <t>Количество публикаций о деятельности МСП, размещённых в интернет-представительствах района и поселений (ед.)</t>
  </si>
  <si>
    <t>3.3.</t>
  </si>
  <si>
    <t xml:space="preserve">Создание информационно-аналитического справочника «Малый бизнес Молчановского района» </t>
  </si>
  <si>
    <t>Тираж (ед.)</t>
  </si>
  <si>
    <t>3.4.</t>
  </si>
  <si>
    <t>Проведение районного конкурса «Лучший предприниматель»</t>
  </si>
  <si>
    <t>Количество субъектов МСП, принявших участие в конкурсе (ед.)</t>
  </si>
  <si>
    <t>Проведение районного молодежного конкурса творческих проектов «Моделирование успешного бизнеса» с целью выявления перспективных идей для развития предпринимательства</t>
  </si>
  <si>
    <t>Количество творческих проектов, разработанных по приоритетным отраслям экономики района (ед.)</t>
  </si>
  <si>
    <t>2.5.</t>
  </si>
  <si>
    <t>Задача 4. Содействие проникновению малого и среднего предпринимательства на внешние рынки за счет собственного предпринимательского потенциала</t>
  </si>
  <si>
    <t>Организация участия малых и средних предприятий в региональных, межрегиональных выставках, ярмарках, форумах, конференциях и торгово-экономических миссиях</t>
  </si>
  <si>
    <t>Исследование рынка для выработки рекомендаций по развитию МСП</t>
  </si>
  <si>
    <t>Количество мероприятий, в которых приняли участие субъекты МСП Молчановского района (ед.)</t>
  </si>
  <si>
    <t>4.3.</t>
  </si>
  <si>
    <t>Количество проведённых исследований для выработки рекомендаций по развитию МСП (ед.)</t>
  </si>
  <si>
    <t>Количество проведённых мероприятий по информированию МСП (ед.)</t>
  </si>
  <si>
    <t>Консультирование «стартующего бизнеса» по вопросам налогообложения, ведение бухгалтерского учёта</t>
  </si>
  <si>
    <t xml:space="preserve"> Количество начинающих субъектов МСП, находящихся на постоянном обслуживании в МУП «ЦППиКС» (ед.)</t>
  </si>
  <si>
    <t>2.6.</t>
  </si>
  <si>
    <t>Организация обучения с целью повышения профессионального уровня субъектов МСП и специалистов инфраструктуры развития предпринимательства</t>
  </si>
  <si>
    <t>Количество специалистов, прошедших обучение (ед.)</t>
  </si>
  <si>
    <t>1.12.</t>
  </si>
  <si>
    <t>Число обновлений информации в реестре недвижимого имущества, находящегося в муниципальной собственности и предоставленного субъектам МСП (ед.)</t>
  </si>
  <si>
    <t xml:space="preserve">Итого по задаче 2     </t>
  </si>
  <si>
    <t xml:space="preserve">Итого по задаче 3     </t>
  </si>
  <si>
    <t>Эффективное регулирование коэффициента К2, учитывающегося при определении размера единого налога на вменённый доход</t>
  </si>
  <si>
    <t>Компенсация стоимости электроэнергии от дизельных электростанций субъектам МСП, занимающихся производством товаров, работ, услуг</t>
  </si>
  <si>
    <t>Размещение в Интернет-представительстве Молчановского района, сельских поселений информации о деятельности МСП, возможных предпринимательских проектах</t>
  </si>
  <si>
    <t>Информирование МСП о налоговой политике, государственном регулировании, системе поддержки МСП, направлениях социально-экономического развития района</t>
  </si>
  <si>
    <t>Отдел экономического анализа и прогнозирования, МУП "ЦППиКС"</t>
  </si>
  <si>
    <t>Удельный вес задолженности по ЕНВД на начало года (%)</t>
  </si>
  <si>
    <t>Число обновлений информации в реестре предпринимательских проектов (ед.)</t>
  </si>
  <si>
    <t>Число некоммерческих организаций, выражающих интересы МСП (ед.)</t>
  </si>
  <si>
    <t>Количество разработанных муниципальных правовых актов, связанных с реализацией мероприятий программы (ед.)</t>
  </si>
  <si>
    <t>Конкурс «Новая волна», направленный на предоставление грантов стартующему бизнесу в целях возмещения части затрат по реализации перспективных предпринимательских проектов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</si>
</sst>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tabSelected="1" workbookViewId="0" topLeftCell="A1">
      <pane ySplit="7" topLeftCell="BM8" activePane="bottomLeft" state="frozen"/>
      <selection pane="topLeft" activeCell="A1" sqref="A1"/>
      <selection pane="bottomLeft" activeCell="B102" sqref="B102:B107"/>
    </sheetView>
  </sheetViews>
  <sheetFormatPr defaultColWidth="9.00390625" defaultRowHeight="12.75"/>
  <cols>
    <col min="1" max="1" width="6.00390625" style="7" customWidth="1"/>
    <col min="2" max="2" width="23.625" style="6" customWidth="1"/>
    <col min="3" max="3" width="10.25390625" style="3" customWidth="1"/>
    <col min="4" max="4" width="11.125" style="6" customWidth="1"/>
    <col min="5" max="5" width="10.375" style="6" customWidth="1"/>
    <col min="6" max="6" width="10.625" style="6" customWidth="1"/>
    <col min="7" max="7" width="9.125" style="3" customWidth="1"/>
    <col min="8" max="8" width="8.25390625" style="6" customWidth="1"/>
    <col min="9" max="9" width="19.625" style="6" customWidth="1"/>
    <col min="10" max="10" width="12.375" style="3" customWidth="1"/>
    <col min="11" max="11" width="21.625" style="5" customWidth="1"/>
    <col min="12" max="16384" width="9.125" style="6" customWidth="1"/>
  </cols>
  <sheetData>
    <row r="1" spans="1:11" s="9" customFormat="1" ht="15.75" customHeight="1">
      <c r="A1" s="8"/>
      <c r="C1" s="10"/>
      <c r="G1" s="10"/>
      <c r="H1" s="21" t="s">
        <v>30</v>
      </c>
      <c r="I1" s="21"/>
      <c r="J1" s="21"/>
      <c r="K1" s="21"/>
    </row>
    <row r="2" spans="1:11" s="9" customFormat="1" ht="15.75" customHeight="1">
      <c r="A2" s="8"/>
      <c r="C2" s="10"/>
      <c r="G2" s="10"/>
      <c r="H2" s="21" t="s">
        <v>32</v>
      </c>
      <c r="I2" s="21"/>
      <c r="J2" s="21"/>
      <c r="K2" s="21"/>
    </row>
    <row r="3" spans="1:11" s="9" customFormat="1" ht="15.75">
      <c r="A3" s="8"/>
      <c r="C3" s="10"/>
      <c r="G3" s="10"/>
      <c r="H3" s="21"/>
      <c r="I3" s="21"/>
      <c r="J3" s="21"/>
      <c r="K3" s="21"/>
    </row>
    <row r="4" spans="1:11" s="9" customFormat="1" ht="15.75">
      <c r="A4" s="8"/>
      <c r="C4" s="10"/>
      <c r="G4" s="10"/>
      <c r="J4" s="10"/>
      <c r="K4" s="11"/>
    </row>
    <row r="5" spans="1:11" s="9" customFormat="1" ht="31.5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9" t="s">
        <v>9</v>
      </c>
      <c r="B6" s="27" t="s">
        <v>8</v>
      </c>
      <c r="C6" s="27" t="s">
        <v>7</v>
      </c>
      <c r="D6" s="27" t="s">
        <v>6</v>
      </c>
      <c r="E6" s="27" t="s">
        <v>0</v>
      </c>
      <c r="F6" s="27"/>
      <c r="G6" s="27"/>
      <c r="H6" s="27"/>
      <c r="I6" s="27" t="s">
        <v>13</v>
      </c>
      <c r="J6" s="27" t="s">
        <v>14</v>
      </c>
      <c r="K6" s="28" t="s">
        <v>15</v>
      </c>
    </row>
    <row r="7" spans="1:11" ht="59.25" customHeight="1">
      <c r="A7" s="29"/>
      <c r="B7" s="27"/>
      <c r="C7" s="27"/>
      <c r="D7" s="27"/>
      <c r="E7" s="1" t="s">
        <v>3</v>
      </c>
      <c r="F7" s="1" t="s">
        <v>4</v>
      </c>
      <c r="G7" s="1" t="s">
        <v>1</v>
      </c>
      <c r="H7" s="1" t="s">
        <v>5</v>
      </c>
      <c r="I7" s="27"/>
      <c r="J7" s="27"/>
      <c r="K7" s="28"/>
    </row>
    <row r="8" spans="1:11" ht="12.75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">
        <v>11</v>
      </c>
    </row>
    <row r="9" spans="1:11" ht="17.25" customHeight="1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7.75" customHeight="1">
      <c r="A10" s="33" t="s">
        <v>34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16.5" customHeight="1">
      <c r="A11" s="30" t="s">
        <v>25</v>
      </c>
      <c r="B11" s="23" t="s">
        <v>35</v>
      </c>
      <c r="C11" s="13" t="s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23" t="s">
        <v>109</v>
      </c>
      <c r="J11" s="14">
        <f>J12+J13+J14+J15+J16</f>
        <v>0</v>
      </c>
      <c r="K11" s="23" t="s">
        <v>36</v>
      </c>
    </row>
    <row r="12" spans="1:11" ht="16.5" customHeight="1">
      <c r="A12" s="31"/>
      <c r="B12" s="24"/>
      <c r="C12" s="4">
        <v>2013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24"/>
      <c r="J12" s="15">
        <v>0</v>
      </c>
      <c r="K12" s="24"/>
    </row>
    <row r="13" spans="1:11" ht="16.5" customHeight="1">
      <c r="A13" s="31"/>
      <c r="B13" s="24"/>
      <c r="C13" s="4">
        <v>2014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4"/>
      <c r="J13" s="15">
        <v>0</v>
      </c>
      <c r="K13" s="24"/>
    </row>
    <row r="14" spans="1:11" ht="16.5" customHeight="1">
      <c r="A14" s="31"/>
      <c r="B14" s="24"/>
      <c r="C14" s="4">
        <v>2015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24"/>
      <c r="J14" s="15">
        <v>0</v>
      </c>
      <c r="K14" s="24"/>
    </row>
    <row r="15" spans="1:11" ht="16.5" customHeight="1">
      <c r="A15" s="31"/>
      <c r="B15" s="24"/>
      <c r="C15" s="4">
        <v>2016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24"/>
      <c r="J15" s="15">
        <v>0</v>
      </c>
      <c r="K15" s="24"/>
    </row>
    <row r="16" spans="1:11" ht="37.5" customHeight="1">
      <c r="A16" s="32"/>
      <c r="B16" s="25"/>
      <c r="C16" s="4">
        <v>2017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25"/>
      <c r="J16" s="15">
        <v>0</v>
      </c>
      <c r="K16" s="25"/>
    </row>
    <row r="17" spans="1:11" ht="16.5" customHeight="1">
      <c r="A17" s="30" t="s">
        <v>10</v>
      </c>
      <c r="B17" s="23" t="s">
        <v>37</v>
      </c>
      <c r="C17" s="13" t="s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23" t="s">
        <v>38</v>
      </c>
      <c r="J17" s="14">
        <f>J18+J19+J20+J21+J22</f>
        <v>20</v>
      </c>
      <c r="K17" s="23" t="s">
        <v>36</v>
      </c>
    </row>
    <row r="18" spans="1:11" ht="16.5" customHeight="1">
      <c r="A18" s="31"/>
      <c r="B18" s="24"/>
      <c r="C18" s="4">
        <v>2013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24"/>
      <c r="J18" s="15">
        <v>4</v>
      </c>
      <c r="K18" s="24"/>
    </row>
    <row r="19" spans="1:11" ht="16.5" customHeight="1">
      <c r="A19" s="31"/>
      <c r="B19" s="24"/>
      <c r="C19" s="4">
        <v>2014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24"/>
      <c r="J19" s="15">
        <v>4</v>
      </c>
      <c r="K19" s="24"/>
    </row>
    <row r="20" spans="1:11" ht="16.5" customHeight="1">
      <c r="A20" s="31"/>
      <c r="B20" s="24"/>
      <c r="C20" s="4">
        <v>2015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24"/>
      <c r="J20" s="15">
        <v>4</v>
      </c>
      <c r="K20" s="24"/>
    </row>
    <row r="21" spans="1:11" ht="16.5" customHeight="1">
      <c r="A21" s="31"/>
      <c r="B21" s="24"/>
      <c r="C21" s="4">
        <v>2016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24"/>
      <c r="J21" s="15">
        <v>4</v>
      </c>
      <c r="K21" s="24"/>
    </row>
    <row r="22" spans="1:11" ht="26.25" customHeight="1">
      <c r="A22" s="32"/>
      <c r="B22" s="25"/>
      <c r="C22" s="4">
        <v>2017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25"/>
      <c r="J22" s="15">
        <v>4</v>
      </c>
      <c r="K22" s="25"/>
    </row>
    <row r="23" spans="1:11" ht="16.5" customHeight="1">
      <c r="A23" s="30" t="s">
        <v>16</v>
      </c>
      <c r="B23" s="23" t="s">
        <v>40</v>
      </c>
      <c r="C23" s="13" t="s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3" t="s">
        <v>98</v>
      </c>
      <c r="J23" s="14">
        <f>J24+J25+J26+J27+J28</f>
        <v>20</v>
      </c>
      <c r="K23" s="23" t="s">
        <v>39</v>
      </c>
    </row>
    <row r="24" spans="1:11" ht="16.5" customHeight="1">
      <c r="A24" s="31"/>
      <c r="B24" s="24"/>
      <c r="C24" s="4">
        <v>2013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24"/>
      <c r="J24" s="15">
        <v>4</v>
      </c>
      <c r="K24" s="24"/>
    </row>
    <row r="25" spans="1:11" ht="16.5" customHeight="1">
      <c r="A25" s="31"/>
      <c r="B25" s="24"/>
      <c r="C25" s="4">
        <v>2014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24"/>
      <c r="J25" s="15">
        <v>4</v>
      </c>
      <c r="K25" s="24"/>
    </row>
    <row r="26" spans="1:11" ht="16.5" customHeight="1">
      <c r="A26" s="31"/>
      <c r="B26" s="24"/>
      <c r="C26" s="4">
        <v>2015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24"/>
      <c r="J26" s="15">
        <v>4</v>
      </c>
      <c r="K26" s="24"/>
    </row>
    <row r="27" spans="1:11" ht="16.5" customHeight="1">
      <c r="A27" s="31"/>
      <c r="B27" s="24"/>
      <c r="C27" s="4">
        <v>2016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24"/>
      <c r="J27" s="15">
        <v>4</v>
      </c>
      <c r="K27" s="24"/>
    </row>
    <row r="28" spans="1:11" ht="54" customHeight="1">
      <c r="A28" s="32"/>
      <c r="B28" s="25"/>
      <c r="C28" s="4">
        <v>2017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25"/>
      <c r="J28" s="15">
        <v>4</v>
      </c>
      <c r="K28" s="25"/>
    </row>
    <row r="29" spans="1:11" ht="16.5" customHeight="1">
      <c r="A29" s="30" t="s">
        <v>41</v>
      </c>
      <c r="B29" s="23" t="s">
        <v>42</v>
      </c>
      <c r="C29" s="13" t="s"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23" t="s">
        <v>108</v>
      </c>
      <c r="J29" s="14">
        <v>1</v>
      </c>
      <c r="K29" s="23" t="s">
        <v>36</v>
      </c>
    </row>
    <row r="30" spans="1:11" ht="16.5" customHeight="1">
      <c r="A30" s="31"/>
      <c r="B30" s="24"/>
      <c r="C30" s="4">
        <v>2013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24"/>
      <c r="J30" s="15">
        <v>1</v>
      </c>
      <c r="K30" s="24"/>
    </row>
    <row r="31" spans="1:11" ht="16.5" customHeight="1">
      <c r="A31" s="31"/>
      <c r="B31" s="24"/>
      <c r="C31" s="4">
        <v>2014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24"/>
      <c r="J31" s="15">
        <v>1</v>
      </c>
      <c r="K31" s="24"/>
    </row>
    <row r="32" spans="1:11" ht="16.5" customHeight="1">
      <c r="A32" s="31"/>
      <c r="B32" s="24"/>
      <c r="C32" s="4">
        <v>2015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24"/>
      <c r="J32" s="15">
        <v>1</v>
      </c>
      <c r="K32" s="24"/>
    </row>
    <row r="33" spans="1:11" ht="16.5" customHeight="1">
      <c r="A33" s="31"/>
      <c r="B33" s="24"/>
      <c r="C33" s="4">
        <v>2016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24"/>
      <c r="J33" s="15">
        <v>1</v>
      </c>
      <c r="K33" s="24"/>
    </row>
    <row r="34" spans="1:11" ht="16.5" customHeight="1">
      <c r="A34" s="32"/>
      <c r="B34" s="25"/>
      <c r="C34" s="4">
        <v>2017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25"/>
      <c r="J34" s="15">
        <v>1</v>
      </c>
      <c r="K34" s="25"/>
    </row>
    <row r="35" spans="1:11" ht="16.5" customHeight="1">
      <c r="A35" s="30" t="s">
        <v>26</v>
      </c>
      <c r="B35" s="23" t="s">
        <v>43</v>
      </c>
      <c r="C35" s="13" t="s">
        <v>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23" t="s">
        <v>44</v>
      </c>
      <c r="J35" s="14">
        <f>J36+J37+J38+J39+J40</f>
        <v>20</v>
      </c>
      <c r="K35" s="23" t="s">
        <v>36</v>
      </c>
    </row>
    <row r="36" spans="1:11" ht="16.5" customHeight="1">
      <c r="A36" s="31"/>
      <c r="B36" s="24"/>
      <c r="C36" s="4">
        <v>2013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24"/>
      <c r="J36" s="15">
        <v>4</v>
      </c>
      <c r="K36" s="24"/>
    </row>
    <row r="37" spans="1:11" ht="16.5" customHeight="1">
      <c r="A37" s="31"/>
      <c r="B37" s="24"/>
      <c r="C37" s="4">
        <v>2014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24"/>
      <c r="J37" s="15">
        <v>4</v>
      </c>
      <c r="K37" s="24"/>
    </row>
    <row r="38" spans="1:11" ht="16.5" customHeight="1">
      <c r="A38" s="31"/>
      <c r="B38" s="24"/>
      <c r="C38" s="4">
        <v>2015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24"/>
      <c r="J38" s="15">
        <v>4</v>
      </c>
      <c r="K38" s="24"/>
    </row>
    <row r="39" spans="1:11" ht="16.5" customHeight="1">
      <c r="A39" s="31"/>
      <c r="B39" s="24"/>
      <c r="C39" s="4">
        <v>2016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24"/>
      <c r="J39" s="15">
        <v>4</v>
      </c>
      <c r="K39" s="24"/>
    </row>
    <row r="40" spans="1:11" ht="16.5" customHeight="1">
      <c r="A40" s="32"/>
      <c r="B40" s="25"/>
      <c r="C40" s="4">
        <v>2017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25"/>
      <c r="J40" s="15">
        <v>4</v>
      </c>
      <c r="K40" s="25"/>
    </row>
    <row r="41" spans="1:11" ht="16.5" customHeight="1">
      <c r="A41" s="30" t="s">
        <v>27</v>
      </c>
      <c r="B41" s="23" t="s">
        <v>45</v>
      </c>
      <c r="C41" s="13" t="s">
        <v>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23" t="s">
        <v>107</v>
      </c>
      <c r="J41" s="14">
        <f>J42+J43+J44+J45+J46</f>
        <v>20</v>
      </c>
      <c r="K41" s="23" t="s">
        <v>105</v>
      </c>
    </row>
    <row r="42" spans="1:11" ht="16.5" customHeight="1">
      <c r="A42" s="31"/>
      <c r="B42" s="24"/>
      <c r="C42" s="4">
        <v>2013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24"/>
      <c r="J42" s="15">
        <v>4</v>
      </c>
      <c r="K42" s="24"/>
    </row>
    <row r="43" spans="1:11" ht="16.5" customHeight="1">
      <c r="A43" s="31"/>
      <c r="B43" s="24"/>
      <c r="C43" s="4">
        <v>2014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24"/>
      <c r="J43" s="15">
        <v>4</v>
      </c>
      <c r="K43" s="24"/>
    </row>
    <row r="44" spans="1:11" ht="16.5" customHeight="1">
      <c r="A44" s="31"/>
      <c r="B44" s="24"/>
      <c r="C44" s="4">
        <v>2015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24"/>
      <c r="J44" s="15">
        <v>4</v>
      </c>
      <c r="K44" s="24"/>
    </row>
    <row r="45" spans="1:11" ht="16.5" customHeight="1">
      <c r="A45" s="31"/>
      <c r="B45" s="24"/>
      <c r="C45" s="4">
        <v>2016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24"/>
      <c r="J45" s="15">
        <v>4</v>
      </c>
      <c r="K45" s="24"/>
    </row>
    <row r="46" spans="1:11" ht="24" customHeight="1">
      <c r="A46" s="32"/>
      <c r="B46" s="25"/>
      <c r="C46" s="4">
        <v>2017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25"/>
      <c r="J46" s="15">
        <v>4</v>
      </c>
      <c r="K46" s="25"/>
    </row>
    <row r="47" spans="1:11" ht="16.5" customHeight="1">
      <c r="A47" s="30" t="s">
        <v>50</v>
      </c>
      <c r="B47" s="23" t="s">
        <v>46</v>
      </c>
      <c r="C47" s="13" t="s"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23" t="s">
        <v>47</v>
      </c>
      <c r="J47" s="14">
        <f>J48+J49+J50+J51+J52</f>
        <v>20</v>
      </c>
      <c r="K47" s="23" t="s">
        <v>105</v>
      </c>
    </row>
    <row r="48" spans="1:11" ht="16.5" customHeight="1">
      <c r="A48" s="31"/>
      <c r="B48" s="24"/>
      <c r="C48" s="4">
        <v>2013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24"/>
      <c r="J48" s="15">
        <v>4</v>
      </c>
      <c r="K48" s="24"/>
    </row>
    <row r="49" spans="1:11" ht="16.5" customHeight="1">
      <c r="A49" s="31"/>
      <c r="B49" s="24"/>
      <c r="C49" s="4">
        <v>2014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24"/>
      <c r="J49" s="15">
        <v>4</v>
      </c>
      <c r="K49" s="24"/>
    </row>
    <row r="50" spans="1:11" ht="16.5" customHeight="1">
      <c r="A50" s="31"/>
      <c r="B50" s="24"/>
      <c r="C50" s="4">
        <v>2015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24"/>
      <c r="J50" s="15">
        <v>4</v>
      </c>
      <c r="K50" s="24"/>
    </row>
    <row r="51" spans="1:11" ht="16.5" customHeight="1">
      <c r="A51" s="31"/>
      <c r="B51" s="24"/>
      <c r="C51" s="4">
        <v>2016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24"/>
      <c r="J51" s="15">
        <v>4</v>
      </c>
      <c r="K51" s="24"/>
    </row>
    <row r="52" spans="1:11" ht="96" customHeight="1">
      <c r="A52" s="32"/>
      <c r="B52" s="25"/>
      <c r="C52" s="4">
        <v>2017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25"/>
      <c r="J52" s="15">
        <v>4</v>
      </c>
      <c r="K52" s="25"/>
    </row>
    <row r="53" spans="1:11" ht="16.5" customHeight="1">
      <c r="A53" s="30" t="s">
        <v>51</v>
      </c>
      <c r="B53" s="23" t="s">
        <v>61</v>
      </c>
      <c r="C53" s="13" t="s"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23" t="s">
        <v>60</v>
      </c>
      <c r="J53" s="14">
        <v>4</v>
      </c>
      <c r="K53" s="23" t="s">
        <v>105</v>
      </c>
    </row>
    <row r="54" spans="1:11" ht="16.5" customHeight="1">
      <c r="A54" s="31"/>
      <c r="B54" s="24"/>
      <c r="C54" s="4">
        <v>2013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24"/>
      <c r="J54" s="15">
        <v>0</v>
      </c>
      <c r="K54" s="24"/>
    </row>
    <row r="55" spans="1:11" ht="16.5" customHeight="1">
      <c r="A55" s="31"/>
      <c r="B55" s="24"/>
      <c r="C55" s="4">
        <v>2014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24"/>
      <c r="J55" s="15">
        <v>1</v>
      </c>
      <c r="K55" s="24"/>
    </row>
    <row r="56" spans="1:11" ht="16.5" customHeight="1">
      <c r="A56" s="31"/>
      <c r="B56" s="24"/>
      <c r="C56" s="4">
        <v>2015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24"/>
      <c r="J56" s="15">
        <v>2</v>
      </c>
      <c r="K56" s="24"/>
    </row>
    <row r="57" spans="1:11" ht="16.5" customHeight="1">
      <c r="A57" s="31"/>
      <c r="B57" s="24"/>
      <c r="C57" s="4">
        <v>2016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24"/>
      <c r="J57" s="15">
        <v>3</v>
      </c>
      <c r="K57" s="24"/>
    </row>
    <row r="58" spans="1:11" ht="33.75" customHeight="1">
      <c r="A58" s="32"/>
      <c r="B58" s="25"/>
      <c r="C58" s="4">
        <v>2017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25"/>
      <c r="J58" s="15">
        <v>4</v>
      </c>
      <c r="K58" s="25"/>
    </row>
    <row r="59" spans="1:11" ht="16.5" customHeight="1">
      <c r="A59" s="30" t="s">
        <v>59</v>
      </c>
      <c r="B59" s="23" t="s">
        <v>63</v>
      </c>
      <c r="C59" s="13" t="s">
        <v>2</v>
      </c>
      <c r="D59" s="13">
        <f>D60+D61+D62+D63+D64</f>
        <v>250</v>
      </c>
      <c r="E59" s="13">
        <f>E60+E61+E62+E63+E64</f>
        <v>0</v>
      </c>
      <c r="F59" s="13">
        <f>F60+F61+F62+F63+F64</f>
        <v>125</v>
      </c>
      <c r="G59" s="13">
        <f>G60+G61+G62+G63+G64</f>
        <v>125</v>
      </c>
      <c r="H59" s="13">
        <f>H60+H61+H62+H63+H64</f>
        <v>0</v>
      </c>
      <c r="I59" s="23" t="s">
        <v>64</v>
      </c>
      <c r="J59" s="14">
        <f>J60+J61+J62+J63+J64</f>
        <v>1500</v>
      </c>
      <c r="K59" s="23" t="s">
        <v>48</v>
      </c>
    </row>
    <row r="60" spans="1:11" ht="16.5" customHeight="1">
      <c r="A60" s="31"/>
      <c r="B60" s="24"/>
      <c r="C60" s="4">
        <v>2013</v>
      </c>
      <c r="D60" s="4">
        <f>E60+F60+G60+H60</f>
        <v>50</v>
      </c>
      <c r="E60" s="4">
        <v>0</v>
      </c>
      <c r="F60" s="4">
        <v>25</v>
      </c>
      <c r="G60" s="4">
        <v>25</v>
      </c>
      <c r="H60" s="4">
        <v>0</v>
      </c>
      <c r="I60" s="24"/>
      <c r="J60" s="15">
        <v>300</v>
      </c>
      <c r="K60" s="24"/>
    </row>
    <row r="61" spans="1:11" ht="16.5" customHeight="1">
      <c r="A61" s="31"/>
      <c r="B61" s="24"/>
      <c r="C61" s="4">
        <v>2014</v>
      </c>
      <c r="D61" s="4">
        <f>E61+F61+G61+H61</f>
        <v>50</v>
      </c>
      <c r="E61" s="4">
        <v>0</v>
      </c>
      <c r="F61" s="4">
        <v>25</v>
      </c>
      <c r="G61" s="4">
        <v>25</v>
      </c>
      <c r="H61" s="4">
        <v>0</v>
      </c>
      <c r="I61" s="24"/>
      <c r="J61" s="15">
        <v>300</v>
      </c>
      <c r="K61" s="24"/>
    </row>
    <row r="62" spans="1:11" ht="16.5" customHeight="1">
      <c r="A62" s="31"/>
      <c r="B62" s="24"/>
      <c r="C62" s="4">
        <v>2015</v>
      </c>
      <c r="D62" s="4">
        <f>E62+F62+G62+H62</f>
        <v>50</v>
      </c>
      <c r="E62" s="4">
        <v>0</v>
      </c>
      <c r="F62" s="4">
        <v>25</v>
      </c>
      <c r="G62" s="4">
        <v>25</v>
      </c>
      <c r="H62" s="4">
        <v>0</v>
      </c>
      <c r="I62" s="24"/>
      <c r="J62" s="15">
        <v>300</v>
      </c>
      <c r="K62" s="24"/>
    </row>
    <row r="63" spans="1:11" ht="16.5" customHeight="1">
      <c r="A63" s="31"/>
      <c r="B63" s="24"/>
      <c r="C63" s="4">
        <v>2016</v>
      </c>
      <c r="D63" s="4">
        <f>E63+F63+G63+H63</f>
        <v>50</v>
      </c>
      <c r="E63" s="4">
        <v>0</v>
      </c>
      <c r="F63" s="4">
        <v>25</v>
      </c>
      <c r="G63" s="4">
        <v>25</v>
      </c>
      <c r="H63" s="4">
        <v>0</v>
      </c>
      <c r="I63" s="24"/>
      <c r="J63" s="15">
        <v>300</v>
      </c>
      <c r="K63" s="24"/>
    </row>
    <row r="64" spans="1:11" ht="16.5" customHeight="1">
      <c r="A64" s="32"/>
      <c r="B64" s="25"/>
      <c r="C64" s="4">
        <v>2017</v>
      </c>
      <c r="D64" s="4">
        <f>E64+F64+G64+H64</f>
        <v>50</v>
      </c>
      <c r="E64" s="4">
        <v>0</v>
      </c>
      <c r="F64" s="4">
        <v>25</v>
      </c>
      <c r="G64" s="4">
        <v>25</v>
      </c>
      <c r="H64" s="4">
        <v>0</v>
      </c>
      <c r="I64" s="25"/>
      <c r="J64" s="15">
        <v>300</v>
      </c>
      <c r="K64" s="25"/>
    </row>
    <row r="65" spans="1:11" ht="14.25" customHeight="1">
      <c r="A65" s="30" t="s">
        <v>62</v>
      </c>
      <c r="B65" s="23" t="s">
        <v>69</v>
      </c>
      <c r="C65" s="13" t="s">
        <v>2</v>
      </c>
      <c r="D65" s="13">
        <f>D66+D67+D68+D69+D70</f>
        <v>100</v>
      </c>
      <c r="E65" s="13">
        <f>E66+E67+E68+E69+E70</f>
        <v>0</v>
      </c>
      <c r="F65" s="13">
        <f>F66+F67+F68+F69+F70</f>
        <v>50</v>
      </c>
      <c r="G65" s="13">
        <f>G66+G67+G68+G69+G70</f>
        <v>50</v>
      </c>
      <c r="H65" s="13">
        <f>H66+H67+H68+H69+H70</f>
        <v>0</v>
      </c>
      <c r="I65" s="23" t="s">
        <v>70</v>
      </c>
      <c r="J65" s="14">
        <f>J66+J67+J68+J69+J70</f>
        <v>1500</v>
      </c>
      <c r="K65" s="23" t="s">
        <v>105</v>
      </c>
    </row>
    <row r="66" spans="1:11" ht="14.25" customHeight="1">
      <c r="A66" s="31"/>
      <c r="B66" s="24"/>
      <c r="C66" s="4">
        <v>2013</v>
      </c>
      <c r="D66" s="4">
        <f>E66+F66+G66+H66</f>
        <v>20</v>
      </c>
      <c r="E66" s="4">
        <v>0</v>
      </c>
      <c r="F66" s="4">
        <v>10</v>
      </c>
      <c r="G66" s="4">
        <v>10</v>
      </c>
      <c r="H66" s="4">
        <v>0</v>
      </c>
      <c r="I66" s="24"/>
      <c r="J66" s="15">
        <v>300</v>
      </c>
      <c r="K66" s="24"/>
    </row>
    <row r="67" spans="1:11" ht="14.25" customHeight="1">
      <c r="A67" s="31"/>
      <c r="B67" s="24"/>
      <c r="C67" s="4">
        <v>2014</v>
      </c>
      <c r="D67" s="4">
        <f>E67+F67+G67+H67</f>
        <v>20</v>
      </c>
      <c r="E67" s="4">
        <v>0</v>
      </c>
      <c r="F67" s="4">
        <v>10</v>
      </c>
      <c r="G67" s="4">
        <v>10</v>
      </c>
      <c r="H67" s="4">
        <v>0</v>
      </c>
      <c r="I67" s="24"/>
      <c r="J67" s="15">
        <v>300</v>
      </c>
      <c r="K67" s="24"/>
    </row>
    <row r="68" spans="1:11" ht="14.25" customHeight="1">
      <c r="A68" s="31"/>
      <c r="B68" s="24"/>
      <c r="C68" s="4">
        <v>2015</v>
      </c>
      <c r="D68" s="4">
        <f>E68+F68+G68+H68</f>
        <v>20</v>
      </c>
      <c r="E68" s="4">
        <v>0</v>
      </c>
      <c r="F68" s="4">
        <v>10</v>
      </c>
      <c r="G68" s="4">
        <v>10</v>
      </c>
      <c r="H68" s="4">
        <v>0</v>
      </c>
      <c r="I68" s="24"/>
      <c r="J68" s="15">
        <v>300</v>
      </c>
      <c r="K68" s="24"/>
    </row>
    <row r="69" spans="1:11" ht="14.25" customHeight="1">
      <c r="A69" s="31"/>
      <c r="B69" s="24"/>
      <c r="C69" s="4">
        <v>2016</v>
      </c>
      <c r="D69" s="4">
        <f>E69+F69+G69+H69</f>
        <v>20</v>
      </c>
      <c r="E69" s="4">
        <v>0</v>
      </c>
      <c r="F69" s="4">
        <v>10</v>
      </c>
      <c r="G69" s="4">
        <v>10</v>
      </c>
      <c r="H69" s="4">
        <v>0</v>
      </c>
      <c r="I69" s="24"/>
      <c r="J69" s="15">
        <v>300</v>
      </c>
      <c r="K69" s="24"/>
    </row>
    <row r="70" spans="1:11" ht="25.5" customHeight="1">
      <c r="A70" s="32"/>
      <c r="B70" s="25"/>
      <c r="C70" s="4">
        <v>2017</v>
      </c>
      <c r="D70" s="4">
        <f>E70+F70+G70+H70</f>
        <v>20</v>
      </c>
      <c r="E70" s="4">
        <v>0</v>
      </c>
      <c r="F70" s="4">
        <v>10</v>
      </c>
      <c r="G70" s="4">
        <v>10</v>
      </c>
      <c r="H70" s="4">
        <v>0</v>
      </c>
      <c r="I70" s="25"/>
      <c r="J70" s="15">
        <v>300</v>
      </c>
      <c r="K70" s="25"/>
    </row>
    <row r="71" spans="1:11" ht="14.25" customHeight="1">
      <c r="A71" s="30" t="s">
        <v>71</v>
      </c>
      <c r="B71" s="23" t="s">
        <v>95</v>
      </c>
      <c r="C71" s="13" t="s">
        <v>2</v>
      </c>
      <c r="D71" s="13">
        <f>D72+D73+D74+D75+D76</f>
        <v>20</v>
      </c>
      <c r="E71" s="13">
        <f>E72+E73+E74+E75+E76</f>
        <v>0</v>
      </c>
      <c r="F71" s="13">
        <f>F72+F73+F74+F75+F76</f>
        <v>0</v>
      </c>
      <c r="G71" s="13">
        <f>G72+G73+G74+G75+G76</f>
        <v>20</v>
      </c>
      <c r="H71" s="13">
        <f>H72+H73+H74+H75+H76</f>
        <v>0</v>
      </c>
      <c r="I71" s="23" t="s">
        <v>96</v>
      </c>
      <c r="J71" s="14">
        <f>J72+J73+J74+J75+J76</f>
        <v>1</v>
      </c>
      <c r="K71" s="23" t="s">
        <v>105</v>
      </c>
    </row>
    <row r="72" spans="1:11" ht="14.25" customHeight="1">
      <c r="A72" s="31"/>
      <c r="B72" s="24"/>
      <c r="C72" s="4">
        <v>2013</v>
      </c>
      <c r="D72" s="4">
        <f>E72+F72+G72+H72</f>
        <v>0</v>
      </c>
      <c r="E72" s="4">
        <v>0</v>
      </c>
      <c r="F72" s="4">
        <v>0</v>
      </c>
      <c r="G72" s="4">
        <v>0</v>
      </c>
      <c r="H72" s="4">
        <v>0</v>
      </c>
      <c r="I72" s="24"/>
      <c r="J72" s="15">
        <v>0</v>
      </c>
      <c r="K72" s="24"/>
    </row>
    <row r="73" spans="1:11" ht="14.25" customHeight="1">
      <c r="A73" s="31"/>
      <c r="B73" s="24"/>
      <c r="C73" s="4">
        <v>2014</v>
      </c>
      <c r="D73" s="4">
        <f>E73+F73+G73+H73</f>
        <v>0</v>
      </c>
      <c r="E73" s="4">
        <v>0</v>
      </c>
      <c r="F73" s="4">
        <v>0</v>
      </c>
      <c r="G73" s="4">
        <v>0</v>
      </c>
      <c r="H73" s="4">
        <v>0</v>
      </c>
      <c r="I73" s="24"/>
      <c r="J73" s="15">
        <v>0</v>
      </c>
      <c r="K73" s="24"/>
    </row>
    <row r="74" spans="1:11" ht="14.25" customHeight="1">
      <c r="A74" s="31"/>
      <c r="B74" s="24"/>
      <c r="C74" s="4">
        <v>2015</v>
      </c>
      <c r="D74" s="4">
        <f>E74+F74+G74+H74</f>
        <v>0</v>
      </c>
      <c r="E74" s="4">
        <v>0</v>
      </c>
      <c r="F74" s="4">
        <v>0</v>
      </c>
      <c r="G74" s="4">
        <v>0</v>
      </c>
      <c r="H74" s="4">
        <v>0</v>
      </c>
      <c r="I74" s="24"/>
      <c r="J74" s="15">
        <v>0</v>
      </c>
      <c r="K74" s="24"/>
    </row>
    <row r="75" spans="1:11" ht="14.25" customHeight="1">
      <c r="A75" s="31"/>
      <c r="B75" s="24"/>
      <c r="C75" s="4">
        <v>2016</v>
      </c>
      <c r="D75" s="4">
        <f>E75+F75+G75+H75</f>
        <v>0</v>
      </c>
      <c r="E75" s="4">
        <v>0</v>
      </c>
      <c r="F75" s="4">
        <v>0</v>
      </c>
      <c r="G75" s="4">
        <v>0</v>
      </c>
      <c r="H75" s="4">
        <v>0</v>
      </c>
      <c r="I75" s="24"/>
      <c r="J75" s="15">
        <v>0</v>
      </c>
      <c r="K75" s="24"/>
    </row>
    <row r="76" spans="1:11" ht="24.75" customHeight="1">
      <c r="A76" s="32"/>
      <c r="B76" s="25"/>
      <c r="C76" s="4">
        <v>2017</v>
      </c>
      <c r="D76" s="4">
        <f>E76+F76+G76+H76</f>
        <v>20</v>
      </c>
      <c r="E76" s="4">
        <v>0</v>
      </c>
      <c r="F76" s="4">
        <v>0</v>
      </c>
      <c r="G76" s="4">
        <v>20</v>
      </c>
      <c r="H76" s="4">
        <v>0</v>
      </c>
      <c r="I76" s="25"/>
      <c r="J76" s="15">
        <v>1</v>
      </c>
      <c r="K76" s="25"/>
    </row>
    <row r="77" spans="1:11" ht="14.25" customHeight="1">
      <c r="A77" s="39" t="s">
        <v>97</v>
      </c>
      <c r="B77" s="28" t="s">
        <v>53</v>
      </c>
      <c r="C77" s="13" t="s">
        <v>2</v>
      </c>
      <c r="D77" s="13">
        <f>D78+D79+D80+D81+D82</f>
        <v>800</v>
      </c>
      <c r="E77" s="13">
        <f>E78+E79+E80+E81+E82</f>
        <v>0</v>
      </c>
      <c r="F77" s="13">
        <f>F78+F79+F80+F81+F82</f>
        <v>640</v>
      </c>
      <c r="G77" s="13">
        <f>G78+G79+G80+G81+G82</f>
        <v>160</v>
      </c>
      <c r="H77" s="13">
        <f>H78+H79+H80+H81+H82</f>
        <v>0</v>
      </c>
      <c r="I77" s="28" t="s">
        <v>54</v>
      </c>
      <c r="J77" s="14">
        <f>40</f>
        <v>40</v>
      </c>
      <c r="K77" s="28" t="s">
        <v>105</v>
      </c>
    </row>
    <row r="78" spans="1:11" ht="14.25" customHeight="1">
      <c r="A78" s="39"/>
      <c r="B78" s="28"/>
      <c r="C78" s="4">
        <v>2013</v>
      </c>
      <c r="D78" s="4">
        <f>E78+F78+G78+H78</f>
        <v>0</v>
      </c>
      <c r="E78" s="4">
        <v>0</v>
      </c>
      <c r="F78" s="4">
        <v>0</v>
      </c>
      <c r="G78" s="4">
        <v>0</v>
      </c>
      <c r="H78" s="4">
        <v>0</v>
      </c>
      <c r="I78" s="28"/>
      <c r="J78" s="15">
        <v>0</v>
      </c>
      <c r="K78" s="28"/>
    </row>
    <row r="79" spans="1:11" ht="14.25" customHeight="1">
      <c r="A79" s="39"/>
      <c r="B79" s="28"/>
      <c r="C79" s="4">
        <v>2014</v>
      </c>
      <c r="D79" s="4">
        <f>E79+F79+G79+H79</f>
        <v>200</v>
      </c>
      <c r="E79" s="4">
        <v>0</v>
      </c>
      <c r="F79" s="4">
        <v>160</v>
      </c>
      <c r="G79" s="4">
        <v>40</v>
      </c>
      <c r="H79" s="4">
        <v>0</v>
      </c>
      <c r="I79" s="28"/>
      <c r="J79" s="15">
        <v>40</v>
      </c>
      <c r="K79" s="28"/>
    </row>
    <row r="80" spans="1:11" ht="14.25" customHeight="1">
      <c r="A80" s="39"/>
      <c r="B80" s="28"/>
      <c r="C80" s="4">
        <v>2015</v>
      </c>
      <c r="D80" s="4">
        <f>E80+F80+G80+H80</f>
        <v>200</v>
      </c>
      <c r="E80" s="4">
        <v>0</v>
      </c>
      <c r="F80" s="4">
        <v>160</v>
      </c>
      <c r="G80" s="4">
        <v>40</v>
      </c>
      <c r="H80" s="4">
        <v>0</v>
      </c>
      <c r="I80" s="28"/>
      <c r="J80" s="15">
        <v>40</v>
      </c>
      <c r="K80" s="28"/>
    </row>
    <row r="81" spans="1:11" ht="14.25" customHeight="1">
      <c r="A81" s="39"/>
      <c r="B81" s="28"/>
      <c r="C81" s="4">
        <v>2016</v>
      </c>
      <c r="D81" s="4">
        <f>E81+F81+G81+H81</f>
        <v>200</v>
      </c>
      <c r="E81" s="4">
        <v>0</v>
      </c>
      <c r="F81" s="4">
        <v>160</v>
      </c>
      <c r="G81" s="4">
        <v>40</v>
      </c>
      <c r="H81" s="4">
        <v>0</v>
      </c>
      <c r="I81" s="28"/>
      <c r="J81" s="15">
        <v>40</v>
      </c>
      <c r="K81" s="28"/>
    </row>
    <row r="82" spans="1:11" ht="14.25" customHeight="1">
      <c r="A82" s="39"/>
      <c r="B82" s="28"/>
      <c r="C82" s="4">
        <v>2017</v>
      </c>
      <c r="D82" s="4">
        <f>E82+F82+G82+H82</f>
        <v>200</v>
      </c>
      <c r="E82" s="4">
        <v>0</v>
      </c>
      <c r="F82" s="4">
        <v>160</v>
      </c>
      <c r="G82" s="4">
        <v>40</v>
      </c>
      <c r="H82" s="4">
        <v>0</v>
      </c>
      <c r="I82" s="28"/>
      <c r="J82" s="15">
        <v>40</v>
      </c>
      <c r="K82" s="28"/>
    </row>
    <row r="83" spans="1:11" ht="14.25" customHeight="1">
      <c r="A83" s="30"/>
      <c r="B83" s="23" t="s">
        <v>17</v>
      </c>
      <c r="C83" s="13" t="s">
        <v>2</v>
      </c>
      <c r="D83" s="13">
        <f>D84+D85+D86+D87+D88</f>
        <v>1170</v>
      </c>
      <c r="E83" s="13">
        <f>E84+E85+E86+E87+E88</f>
        <v>0</v>
      </c>
      <c r="F83" s="13">
        <f>F84+F85+F86+F87+F88</f>
        <v>815</v>
      </c>
      <c r="G83" s="13">
        <f>G84+G85+G86+G87+G88</f>
        <v>355</v>
      </c>
      <c r="H83" s="13">
        <f>H84+H85+H86+H87+H88</f>
        <v>0</v>
      </c>
      <c r="I83" s="23"/>
      <c r="J83" s="23"/>
      <c r="K83" s="23"/>
    </row>
    <row r="84" spans="1:11" ht="14.25" customHeight="1">
      <c r="A84" s="31"/>
      <c r="B84" s="24"/>
      <c r="C84" s="4">
        <v>2013</v>
      </c>
      <c r="D84" s="4">
        <f aca="true" t="shared" si="0" ref="D84:H86">D12+D18+D24+D30++D36+D42+D48+D54+D60+D66+D72+D78</f>
        <v>70</v>
      </c>
      <c r="E84" s="4">
        <f t="shared" si="0"/>
        <v>0</v>
      </c>
      <c r="F84" s="4">
        <f t="shared" si="0"/>
        <v>35</v>
      </c>
      <c r="G84" s="4">
        <f>G12+G18+G24+G30++G36+G42+G48+G54+G60+G66+G72+G78</f>
        <v>35</v>
      </c>
      <c r="H84" s="4">
        <f t="shared" si="0"/>
        <v>0</v>
      </c>
      <c r="I84" s="24"/>
      <c r="J84" s="24"/>
      <c r="K84" s="24"/>
    </row>
    <row r="85" spans="1:11" ht="14.25" customHeight="1">
      <c r="A85" s="31"/>
      <c r="B85" s="24"/>
      <c r="C85" s="4">
        <v>2014</v>
      </c>
      <c r="D85" s="4">
        <f t="shared" si="0"/>
        <v>270</v>
      </c>
      <c r="E85" s="4">
        <f t="shared" si="0"/>
        <v>0</v>
      </c>
      <c r="F85" s="4">
        <f t="shared" si="0"/>
        <v>195</v>
      </c>
      <c r="G85" s="4">
        <f t="shared" si="0"/>
        <v>75</v>
      </c>
      <c r="H85" s="4">
        <f t="shared" si="0"/>
        <v>0</v>
      </c>
      <c r="I85" s="24"/>
      <c r="J85" s="24"/>
      <c r="K85" s="24"/>
    </row>
    <row r="86" spans="1:11" ht="14.25" customHeight="1">
      <c r="A86" s="31"/>
      <c r="B86" s="24"/>
      <c r="C86" s="4">
        <v>2015</v>
      </c>
      <c r="D86" s="4">
        <f t="shared" si="0"/>
        <v>270</v>
      </c>
      <c r="E86" s="4">
        <f t="shared" si="0"/>
        <v>0</v>
      </c>
      <c r="F86" s="4">
        <f t="shared" si="0"/>
        <v>195</v>
      </c>
      <c r="G86" s="4">
        <f t="shared" si="0"/>
        <v>75</v>
      </c>
      <c r="H86" s="4">
        <f t="shared" si="0"/>
        <v>0</v>
      </c>
      <c r="I86" s="24"/>
      <c r="J86" s="24"/>
      <c r="K86" s="24"/>
    </row>
    <row r="87" spans="1:11" ht="14.25" customHeight="1">
      <c r="A87" s="31"/>
      <c r="B87" s="24"/>
      <c r="C87" s="4">
        <v>2016</v>
      </c>
      <c r="D87" s="4">
        <f aca="true" t="shared" si="1" ref="D87:H88">D15+D21+D27+D33++D39+D45+D51+D57+D63+D69+D75+D81</f>
        <v>270</v>
      </c>
      <c r="E87" s="4">
        <f t="shared" si="1"/>
        <v>0</v>
      </c>
      <c r="F87" s="4">
        <f t="shared" si="1"/>
        <v>195</v>
      </c>
      <c r="G87" s="4">
        <f t="shared" si="1"/>
        <v>75</v>
      </c>
      <c r="H87" s="4">
        <f t="shared" si="1"/>
        <v>0</v>
      </c>
      <c r="I87" s="24"/>
      <c r="J87" s="24"/>
      <c r="K87" s="24"/>
    </row>
    <row r="88" spans="1:11" ht="14.25" customHeight="1">
      <c r="A88" s="32"/>
      <c r="B88" s="25"/>
      <c r="C88" s="4">
        <v>2017</v>
      </c>
      <c r="D88" s="4">
        <f t="shared" si="1"/>
        <v>290</v>
      </c>
      <c r="E88" s="4">
        <f t="shared" si="1"/>
        <v>0</v>
      </c>
      <c r="F88" s="4">
        <f t="shared" si="1"/>
        <v>195</v>
      </c>
      <c r="G88" s="4">
        <f t="shared" si="1"/>
        <v>95</v>
      </c>
      <c r="H88" s="4">
        <f t="shared" si="1"/>
        <v>0</v>
      </c>
      <c r="I88" s="25"/>
      <c r="J88" s="25"/>
      <c r="K88" s="25"/>
    </row>
    <row r="89" spans="1:11" ht="29.25" customHeight="1">
      <c r="A89" s="41" t="s">
        <v>55</v>
      </c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ht="19.5" customHeight="1">
      <c r="A90" s="30" t="s">
        <v>57</v>
      </c>
      <c r="B90" s="23" t="s">
        <v>110</v>
      </c>
      <c r="C90" s="13" t="s">
        <v>2</v>
      </c>
      <c r="D90" s="13">
        <f>D91+D92+D93+D94+D95</f>
        <v>23500</v>
      </c>
      <c r="E90" s="13">
        <f>E91+E92+E93+E94+E95</f>
        <v>0</v>
      </c>
      <c r="F90" s="13">
        <f>F91+F92+F93+F94+F95</f>
        <v>17100</v>
      </c>
      <c r="G90" s="13">
        <f>G91+G92+G93+G94+G95</f>
        <v>900</v>
      </c>
      <c r="H90" s="13">
        <f>H91+H92+H93+H94+H95</f>
        <v>5500</v>
      </c>
      <c r="I90" s="23" t="s">
        <v>56</v>
      </c>
      <c r="J90" s="14">
        <f>J91+J92+J93+J94+J95</f>
        <v>60</v>
      </c>
      <c r="K90" s="23" t="s">
        <v>105</v>
      </c>
    </row>
    <row r="91" spans="1:11" ht="19.5" customHeight="1">
      <c r="A91" s="31"/>
      <c r="B91" s="24"/>
      <c r="C91" s="4">
        <v>2013</v>
      </c>
      <c r="D91" s="4">
        <f>E91+F91+G91+H91</f>
        <v>4700</v>
      </c>
      <c r="E91" s="4">
        <v>0</v>
      </c>
      <c r="F91" s="4">
        <v>3420</v>
      </c>
      <c r="G91" s="4">
        <v>180</v>
      </c>
      <c r="H91" s="4">
        <v>1100</v>
      </c>
      <c r="I91" s="24"/>
      <c r="J91" s="15">
        <v>12</v>
      </c>
      <c r="K91" s="24"/>
    </row>
    <row r="92" spans="1:11" ht="19.5" customHeight="1">
      <c r="A92" s="31"/>
      <c r="B92" s="24"/>
      <c r="C92" s="4">
        <v>2014</v>
      </c>
      <c r="D92" s="4">
        <f>E92+F92+G92+H92</f>
        <v>4700</v>
      </c>
      <c r="E92" s="4">
        <v>0</v>
      </c>
      <c r="F92" s="4">
        <v>3420</v>
      </c>
      <c r="G92" s="4">
        <v>180</v>
      </c>
      <c r="H92" s="4">
        <v>1100</v>
      </c>
      <c r="I92" s="24"/>
      <c r="J92" s="15">
        <v>12</v>
      </c>
      <c r="K92" s="24"/>
    </row>
    <row r="93" spans="1:11" ht="26.25" customHeight="1">
      <c r="A93" s="31"/>
      <c r="B93" s="24"/>
      <c r="C93" s="4">
        <v>2015</v>
      </c>
      <c r="D93" s="4">
        <f>E93+F93+G93+H93</f>
        <v>4700</v>
      </c>
      <c r="E93" s="4">
        <v>0</v>
      </c>
      <c r="F93" s="4">
        <v>3420</v>
      </c>
      <c r="G93" s="4">
        <v>180</v>
      </c>
      <c r="H93" s="4">
        <v>1100</v>
      </c>
      <c r="I93" s="24"/>
      <c r="J93" s="15">
        <v>12</v>
      </c>
      <c r="K93" s="24"/>
    </row>
    <row r="94" spans="1:11" ht="19.5" customHeight="1">
      <c r="A94" s="31"/>
      <c r="B94" s="24"/>
      <c r="C94" s="4">
        <v>2016</v>
      </c>
      <c r="D94" s="4">
        <f>E94+F94+G94+H94</f>
        <v>4700</v>
      </c>
      <c r="E94" s="4">
        <v>0</v>
      </c>
      <c r="F94" s="4">
        <v>3420</v>
      </c>
      <c r="G94" s="4">
        <v>180</v>
      </c>
      <c r="H94" s="4">
        <v>1100</v>
      </c>
      <c r="I94" s="24"/>
      <c r="J94" s="15">
        <v>12</v>
      </c>
      <c r="K94" s="24"/>
    </row>
    <row r="95" spans="1:15" ht="19.5" customHeight="1">
      <c r="A95" s="32"/>
      <c r="B95" s="25"/>
      <c r="C95" s="4">
        <v>2017</v>
      </c>
      <c r="D95" s="4">
        <f>E95+F95+G95+H95</f>
        <v>4700</v>
      </c>
      <c r="E95" s="4">
        <v>0</v>
      </c>
      <c r="F95" s="4">
        <v>3420</v>
      </c>
      <c r="G95" s="4">
        <v>180</v>
      </c>
      <c r="H95" s="4">
        <v>1100</v>
      </c>
      <c r="I95" s="25"/>
      <c r="J95" s="15">
        <v>12</v>
      </c>
      <c r="K95" s="25"/>
      <c r="M95" s="43"/>
      <c r="N95" s="43"/>
      <c r="O95" s="43"/>
    </row>
    <row r="96" spans="1:15" ht="19.5" customHeight="1">
      <c r="A96" s="39" t="s">
        <v>58</v>
      </c>
      <c r="B96" s="28" t="s">
        <v>49</v>
      </c>
      <c r="C96" s="13" t="s">
        <v>2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28" t="s">
        <v>52</v>
      </c>
      <c r="J96" s="14">
        <f>J97+J98+J99+J100+J101</f>
        <v>100</v>
      </c>
      <c r="K96" s="28" t="s">
        <v>105</v>
      </c>
      <c r="M96" s="40"/>
      <c r="N96" s="40"/>
      <c r="O96" s="40"/>
    </row>
    <row r="97" spans="1:15" ht="19.5" customHeight="1">
      <c r="A97" s="39"/>
      <c r="B97" s="28"/>
      <c r="C97" s="4">
        <v>2013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28"/>
      <c r="J97" s="15">
        <v>20</v>
      </c>
      <c r="K97" s="28"/>
      <c r="M97" s="40"/>
      <c r="N97" s="40"/>
      <c r="O97" s="40"/>
    </row>
    <row r="98" spans="1:15" ht="19.5" customHeight="1">
      <c r="A98" s="39"/>
      <c r="B98" s="28"/>
      <c r="C98" s="4">
        <v>2014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28"/>
      <c r="J98" s="15">
        <v>20</v>
      </c>
      <c r="K98" s="28"/>
      <c r="M98" s="40"/>
      <c r="N98" s="40"/>
      <c r="O98" s="40"/>
    </row>
    <row r="99" spans="1:15" ht="19.5" customHeight="1">
      <c r="A99" s="39"/>
      <c r="B99" s="28"/>
      <c r="C99" s="4">
        <v>2015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28"/>
      <c r="J99" s="15">
        <v>20</v>
      </c>
      <c r="K99" s="28"/>
      <c r="M99" s="40"/>
      <c r="N99" s="40"/>
      <c r="O99" s="40"/>
    </row>
    <row r="100" spans="1:11" ht="19.5" customHeight="1">
      <c r="A100" s="39"/>
      <c r="B100" s="28"/>
      <c r="C100" s="4">
        <v>2016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28"/>
      <c r="J100" s="15">
        <v>20</v>
      </c>
      <c r="K100" s="28"/>
    </row>
    <row r="101" spans="1:11" ht="19.5" customHeight="1">
      <c r="A101" s="39"/>
      <c r="B101" s="28"/>
      <c r="C101" s="4">
        <v>2017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28"/>
      <c r="J101" s="15">
        <v>20</v>
      </c>
      <c r="K101" s="28"/>
    </row>
    <row r="102" spans="1:11" ht="19.5" customHeight="1">
      <c r="A102" s="39" t="s">
        <v>65</v>
      </c>
      <c r="B102" s="28" t="s">
        <v>92</v>
      </c>
      <c r="C102" s="13" t="s">
        <v>2</v>
      </c>
      <c r="D102" s="13">
        <f>D103+D104+D105+D106+D107</f>
        <v>200</v>
      </c>
      <c r="E102" s="13">
        <f>E103+E104+E105+E106+E107</f>
        <v>0</v>
      </c>
      <c r="F102" s="13">
        <f>F103+F104+F105+F106+F107</f>
        <v>100</v>
      </c>
      <c r="G102" s="13">
        <f>G103+G104+G105+G106+G107</f>
        <v>100</v>
      </c>
      <c r="H102" s="13">
        <f>H103+H104+H105+H106+H107</f>
        <v>0</v>
      </c>
      <c r="I102" s="28" t="s">
        <v>93</v>
      </c>
      <c r="J102" s="14">
        <f>J103+J104+J105+J106+J107</f>
        <v>50</v>
      </c>
      <c r="K102" s="28" t="s">
        <v>105</v>
      </c>
    </row>
    <row r="103" spans="1:11" ht="19.5" customHeight="1">
      <c r="A103" s="39"/>
      <c r="B103" s="28"/>
      <c r="C103" s="4">
        <v>2013</v>
      </c>
      <c r="D103" s="4">
        <f>E103+F103+G103+H103</f>
        <v>40</v>
      </c>
      <c r="E103" s="4">
        <v>0</v>
      </c>
      <c r="F103" s="4">
        <v>20</v>
      </c>
      <c r="G103" s="4">
        <v>20</v>
      </c>
      <c r="H103" s="4">
        <v>0</v>
      </c>
      <c r="I103" s="28"/>
      <c r="J103" s="15">
        <v>10</v>
      </c>
      <c r="K103" s="28"/>
    </row>
    <row r="104" spans="1:11" ht="19.5" customHeight="1">
      <c r="A104" s="39"/>
      <c r="B104" s="28"/>
      <c r="C104" s="4">
        <v>2014</v>
      </c>
      <c r="D104" s="4">
        <f>E104+F104+G104+H104</f>
        <v>40</v>
      </c>
      <c r="E104" s="4">
        <v>0</v>
      </c>
      <c r="F104" s="4">
        <v>20</v>
      </c>
      <c r="G104" s="4">
        <v>20</v>
      </c>
      <c r="H104" s="4">
        <v>0</v>
      </c>
      <c r="I104" s="28"/>
      <c r="J104" s="15">
        <v>10</v>
      </c>
      <c r="K104" s="28"/>
    </row>
    <row r="105" spans="1:11" ht="19.5" customHeight="1">
      <c r="A105" s="39"/>
      <c r="B105" s="28"/>
      <c r="C105" s="4">
        <v>2015</v>
      </c>
      <c r="D105" s="4">
        <f>E105+F105+G105+H105</f>
        <v>40</v>
      </c>
      <c r="E105" s="4">
        <v>0</v>
      </c>
      <c r="F105" s="4">
        <v>20</v>
      </c>
      <c r="G105" s="4">
        <v>20</v>
      </c>
      <c r="H105" s="4">
        <v>0</v>
      </c>
      <c r="I105" s="28"/>
      <c r="J105" s="15">
        <v>10</v>
      </c>
      <c r="K105" s="28"/>
    </row>
    <row r="106" spans="1:11" ht="19.5" customHeight="1">
      <c r="A106" s="39"/>
      <c r="B106" s="28"/>
      <c r="C106" s="4">
        <v>2016</v>
      </c>
      <c r="D106" s="4">
        <f>E106+F106+G106+H106</f>
        <v>40</v>
      </c>
      <c r="E106" s="4">
        <v>0</v>
      </c>
      <c r="F106" s="4">
        <v>20</v>
      </c>
      <c r="G106" s="4">
        <v>20</v>
      </c>
      <c r="H106" s="4">
        <v>0</v>
      </c>
      <c r="I106" s="28"/>
      <c r="J106" s="15">
        <v>10</v>
      </c>
      <c r="K106" s="28"/>
    </row>
    <row r="107" spans="1:11" ht="19.5" customHeight="1">
      <c r="A107" s="39"/>
      <c r="B107" s="28"/>
      <c r="C107" s="4">
        <v>2017</v>
      </c>
      <c r="D107" s="4">
        <f>E107+F107+G107+H107</f>
        <v>40</v>
      </c>
      <c r="E107" s="4">
        <v>0</v>
      </c>
      <c r="F107" s="4">
        <v>20</v>
      </c>
      <c r="G107" s="4">
        <v>20</v>
      </c>
      <c r="H107" s="4">
        <v>0</v>
      </c>
      <c r="I107" s="28"/>
      <c r="J107" s="15">
        <v>10</v>
      </c>
      <c r="K107" s="28"/>
    </row>
    <row r="108" spans="1:11" ht="19.5" customHeight="1">
      <c r="A108" s="39" t="s">
        <v>66</v>
      </c>
      <c r="B108" s="28" t="s">
        <v>82</v>
      </c>
      <c r="C108" s="13" t="s">
        <v>2</v>
      </c>
      <c r="D108" s="13">
        <f>D109+D110+D111+D112+D113</f>
        <v>150</v>
      </c>
      <c r="E108" s="13">
        <f>E109+E110+E111+E112+E113</f>
        <v>0</v>
      </c>
      <c r="F108" s="13">
        <f>F109+F110+F111+F112+F113</f>
        <v>75</v>
      </c>
      <c r="G108" s="13">
        <f>G109+G110+G111+G112+G113</f>
        <v>75</v>
      </c>
      <c r="H108" s="13">
        <f>H109+H110+H111+H112+H113</f>
        <v>0</v>
      </c>
      <c r="I108" s="28" t="s">
        <v>83</v>
      </c>
      <c r="J108" s="14">
        <f>J109+J110+J111+J112+J113</f>
        <v>25</v>
      </c>
      <c r="K108" s="28" t="s">
        <v>105</v>
      </c>
    </row>
    <row r="109" spans="1:11" ht="19.5" customHeight="1">
      <c r="A109" s="39"/>
      <c r="B109" s="28"/>
      <c r="C109" s="4">
        <v>2013</v>
      </c>
      <c r="D109" s="4">
        <f>E109+F109+G109+H109</f>
        <v>30</v>
      </c>
      <c r="E109" s="4">
        <v>0</v>
      </c>
      <c r="F109" s="4">
        <v>15</v>
      </c>
      <c r="G109" s="4">
        <v>15</v>
      </c>
      <c r="H109" s="4">
        <v>0</v>
      </c>
      <c r="I109" s="28"/>
      <c r="J109" s="15">
        <v>5</v>
      </c>
      <c r="K109" s="28"/>
    </row>
    <row r="110" spans="1:11" ht="19.5" customHeight="1">
      <c r="A110" s="39"/>
      <c r="B110" s="28"/>
      <c r="C110" s="4">
        <v>2014</v>
      </c>
      <c r="D110" s="4">
        <f>E110+F110+G110+H110</f>
        <v>30</v>
      </c>
      <c r="E110" s="4">
        <v>0</v>
      </c>
      <c r="F110" s="4">
        <v>15</v>
      </c>
      <c r="G110" s="4">
        <v>15</v>
      </c>
      <c r="H110" s="4">
        <v>0</v>
      </c>
      <c r="I110" s="28"/>
      <c r="J110" s="15">
        <v>5</v>
      </c>
      <c r="K110" s="28"/>
    </row>
    <row r="111" spans="1:11" ht="19.5" customHeight="1">
      <c r="A111" s="39"/>
      <c r="B111" s="28"/>
      <c r="C111" s="4">
        <v>2015</v>
      </c>
      <c r="D111" s="4">
        <f>E111+F111+G111+H111</f>
        <v>30</v>
      </c>
      <c r="E111" s="4">
        <v>0</v>
      </c>
      <c r="F111" s="4">
        <v>15</v>
      </c>
      <c r="G111" s="4">
        <v>15</v>
      </c>
      <c r="H111" s="4">
        <v>0</v>
      </c>
      <c r="I111" s="28"/>
      <c r="J111" s="15">
        <v>5</v>
      </c>
      <c r="K111" s="28"/>
    </row>
    <row r="112" spans="1:11" ht="19.5" customHeight="1">
      <c r="A112" s="39"/>
      <c r="B112" s="28"/>
      <c r="C112" s="4">
        <v>2016</v>
      </c>
      <c r="D112" s="4">
        <f>E112+F112+G112+H112</f>
        <v>30</v>
      </c>
      <c r="E112" s="4">
        <v>0</v>
      </c>
      <c r="F112" s="4">
        <v>15</v>
      </c>
      <c r="G112" s="4">
        <v>15</v>
      </c>
      <c r="H112" s="4">
        <v>0</v>
      </c>
      <c r="I112" s="28"/>
      <c r="J112" s="15">
        <v>5</v>
      </c>
      <c r="K112" s="28"/>
    </row>
    <row r="113" spans="1:11" ht="29.25" customHeight="1">
      <c r="A113" s="39"/>
      <c r="B113" s="28"/>
      <c r="C113" s="4">
        <v>2017</v>
      </c>
      <c r="D113" s="4">
        <f>E113+F113+G113+H113</f>
        <v>30</v>
      </c>
      <c r="E113" s="4">
        <v>0</v>
      </c>
      <c r="F113" s="4">
        <v>15</v>
      </c>
      <c r="G113" s="4">
        <v>15</v>
      </c>
      <c r="H113" s="4">
        <v>0</v>
      </c>
      <c r="I113" s="28"/>
      <c r="J113" s="15">
        <v>5</v>
      </c>
      <c r="K113" s="28"/>
    </row>
    <row r="114" spans="1:11" ht="19.5" customHeight="1">
      <c r="A114" s="30" t="s">
        <v>84</v>
      </c>
      <c r="B114" s="23" t="s">
        <v>101</v>
      </c>
      <c r="C114" s="13" t="s">
        <v>2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23" t="s">
        <v>106</v>
      </c>
      <c r="J114" s="14">
        <v>10</v>
      </c>
      <c r="K114" s="23" t="s">
        <v>36</v>
      </c>
    </row>
    <row r="115" spans="1:11" ht="19.5" customHeight="1">
      <c r="A115" s="31"/>
      <c r="B115" s="24"/>
      <c r="C115" s="4">
        <v>2013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24"/>
      <c r="J115" s="15">
        <v>10</v>
      </c>
      <c r="K115" s="24"/>
    </row>
    <row r="116" spans="1:11" ht="19.5" customHeight="1">
      <c r="A116" s="31"/>
      <c r="B116" s="24"/>
      <c r="C116" s="4">
        <v>2014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24"/>
      <c r="J116" s="15">
        <v>10</v>
      </c>
      <c r="K116" s="24"/>
    </row>
    <row r="117" spans="1:11" ht="19.5" customHeight="1">
      <c r="A117" s="31"/>
      <c r="B117" s="24"/>
      <c r="C117" s="4">
        <v>2015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24"/>
      <c r="J117" s="15">
        <v>10</v>
      </c>
      <c r="K117" s="24"/>
    </row>
    <row r="118" spans="1:11" ht="19.5" customHeight="1">
      <c r="A118" s="31"/>
      <c r="B118" s="24"/>
      <c r="C118" s="4">
        <v>2016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24"/>
      <c r="J118" s="15">
        <v>10</v>
      </c>
      <c r="K118" s="24"/>
    </row>
    <row r="119" spans="1:11" ht="19.5" customHeight="1">
      <c r="A119" s="32"/>
      <c r="B119" s="25"/>
      <c r="C119" s="4">
        <v>2017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25"/>
      <c r="J119" s="15">
        <v>10</v>
      </c>
      <c r="K119" s="25"/>
    </row>
    <row r="120" spans="1:11" ht="19.5" customHeight="1">
      <c r="A120" s="39" t="s">
        <v>94</v>
      </c>
      <c r="B120" s="28" t="s">
        <v>102</v>
      </c>
      <c r="C120" s="13" t="s">
        <v>2</v>
      </c>
      <c r="D120" s="13">
        <f>D121+D122+D123+D124+D125</f>
        <v>100</v>
      </c>
      <c r="E120" s="13">
        <f>E121+E122+E123+E124+E125</f>
        <v>0</v>
      </c>
      <c r="F120" s="13">
        <f>F121+F122+F123+F124+F125</f>
        <v>50</v>
      </c>
      <c r="G120" s="13">
        <f>G121+G122+G123+G124+G125</f>
        <v>50</v>
      </c>
      <c r="H120" s="13">
        <f>H121+H122+H123+H124+H125</f>
        <v>0</v>
      </c>
      <c r="I120" s="28" t="s">
        <v>67</v>
      </c>
      <c r="J120" s="14">
        <f>J121+J122+J123+J124+J125</f>
        <v>10</v>
      </c>
      <c r="K120" s="28" t="s">
        <v>36</v>
      </c>
    </row>
    <row r="121" spans="1:11" ht="19.5" customHeight="1">
      <c r="A121" s="39"/>
      <c r="B121" s="28"/>
      <c r="C121" s="4">
        <v>2013</v>
      </c>
      <c r="D121" s="4">
        <f>E121+F121+G121+H121</f>
        <v>20</v>
      </c>
      <c r="E121" s="4">
        <v>0</v>
      </c>
      <c r="F121" s="4">
        <v>10</v>
      </c>
      <c r="G121" s="4">
        <v>10</v>
      </c>
      <c r="H121" s="4">
        <v>0</v>
      </c>
      <c r="I121" s="28"/>
      <c r="J121" s="15">
        <v>2</v>
      </c>
      <c r="K121" s="28"/>
    </row>
    <row r="122" spans="1:11" ht="19.5" customHeight="1">
      <c r="A122" s="39"/>
      <c r="B122" s="28"/>
      <c r="C122" s="4">
        <v>2014</v>
      </c>
      <c r="D122" s="4">
        <f>E122+F122+G122+H122</f>
        <v>20</v>
      </c>
      <c r="E122" s="4">
        <v>0</v>
      </c>
      <c r="F122" s="4">
        <v>10</v>
      </c>
      <c r="G122" s="4">
        <v>10</v>
      </c>
      <c r="H122" s="4">
        <v>0</v>
      </c>
      <c r="I122" s="28"/>
      <c r="J122" s="15">
        <v>2</v>
      </c>
      <c r="K122" s="28"/>
    </row>
    <row r="123" spans="1:11" ht="19.5" customHeight="1">
      <c r="A123" s="39"/>
      <c r="B123" s="28"/>
      <c r="C123" s="4">
        <v>2015</v>
      </c>
      <c r="D123" s="4">
        <f>E123+F123+G123+H123</f>
        <v>20</v>
      </c>
      <c r="E123" s="4">
        <v>0</v>
      </c>
      <c r="F123" s="4">
        <v>10</v>
      </c>
      <c r="G123" s="4">
        <v>10</v>
      </c>
      <c r="H123" s="4">
        <v>0</v>
      </c>
      <c r="I123" s="28"/>
      <c r="J123" s="15">
        <v>2</v>
      </c>
      <c r="K123" s="28"/>
    </row>
    <row r="124" spans="1:11" ht="19.5" customHeight="1">
      <c r="A124" s="39"/>
      <c r="B124" s="28"/>
      <c r="C124" s="4">
        <v>2016</v>
      </c>
      <c r="D124" s="4">
        <f>E124+F124+G124+H124</f>
        <v>20</v>
      </c>
      <c r="E124" s="4">
        <v>0</v>
      </c>
      <c r="F124" s="4">
        <v>10</v>
      </c>
      <c r="G124" s="4">
        <v>10</v>
      </c>
      <c r="H124" s="4">
        <v>0</v>
      </c>
      <c r="I124" s="28"/>
      <c r="J124" s="15">
        <v>2</v>
      </c>
      <c r="K124" s="28"/>
    </row>
    <row r="125" spans="1:11" ht="18" customHeight="1">
      <c r="A125" s="39"/>
      <c r="B125" s="28"/>
      <c r="C125" s="4">
        <v>2017</v>
      </c>
      <c r="D125" s="4">
        <f>E125+F125+G125+H125</f>
        <v>20</v>
      </c>
      <c r="E125" s="4">
        <v>0</v>
      </c>
      <c r="F125" s="4">
        <v>10</v>
      </c>
      <c r="G125" s="4">
        <v>10</v>
      </c>
      <c r="H125" s="4">
        <v>0</v>
      </c>
      <c r="I125" s="28"/>
      <c r="J125" s="15">
        <v>2</v>
      </c>
      <c r="K125" s="28"/>
    </row>
    <row r="126" spans="1:11" ht="15.75" customHeight="1">
      <c r="A126" s="30"/>
      <c r="B126" s="23" t="s">
        <v>99</v>
      </c>
      <c r="C126" s="13" t="s">
        <v>2</v>
      </c>
      <c r="D126" s="13">
        <f>D127+D128+D129+D130+D131</f>
        <v>23950</v>
      </c>
      <c r="E126" s="13">
        <f>E127+E128+E129+E130+E131</f>
        <v>0</v>
      </c>
      <c r="F126" s="13">
        <f>F127+F128+F129+F130+F131</f>
        <v>17325</v>
      </c>
      <c r="G126" s="13">
        <f>G127+G128+G129+G130+G131</f>
        <v>1125</v>
      </c>
      <c r="H126" s="13">
        <f>H127+H128+H129+H130+H131</f>
        <v>5500</v>
      </c>
      <c r="I126" s="23"/>
      <c r="J126" s="23"/>
      <c r="K126" s="23"/>
    </row>
    <row r="127" spans="1:11" ht="15.75" customHeight="1">
      <c r="A127" s="31"/>
      <c r="B127" s="24"/>
      <c r="C127" s="4">
        <v>2013</v>
      </c>
      <c r="D127" s="4">
        <f>D91+D97+D103+D109+D115+D121</f>
        <v>4790</v>
      </c>
      <c r="E127" s="4">
        <f aca="true" t="shared" si="2" ref="D127:G129">E91+E97+E103+E109+E115+E121</f>
        <v>0</v>
      </c>
      <c r="F127" s="4">
        <f t="shared" si="2"/>
        <v>3465</v>
      </c>
      <c r="G127" s="4">
        <f>G91+G97+G103+G109+G115+G121</f>
        <v>225</v>
      </c>
      <c r="H127" s="4">
        <f>H91+H97+H103+H109+H115+H121</f>
        <v>1100</v>
      </c>
      <c r="I127" s="24"/>
      <c r="J127" s="24"/>
      <c r="K127" s="24"/>
    </row>
    <row r="128" spans="1:11" ht="15.75" customHeight="1">
      <c r="A128" s="31"/>
      <c r="B128" s="24"/>
      <c r="C128" s="4">
        <v>2014</v>
      </c>
      <c r="D128" s="4">
        <f t="shared" si="2"/>
        <v>4790</v>
      </c>
      <c r="E128" s="4">
        <f t="shared" si="2"/>
        <v>0</v>
      </c>
      <c r="F128" s="4">
        <f t="shared" si="2"/>
        <v>3465</v>
      </c>
      <c r="G128" s="4">
        <f t="shared" si="2"/>
        <v>225</v>
      </c>
      <c r="H128" s="4">
        <f>H92+H98+H104+H110+H116+H122</f>
        <v>1100</v>
      </c>
      <c r="I128" s="24"/>
      <c r="J128" s="24"/>
      <c r="K128" s="24"/>
    </row>
    <row r="129" spans="1:11" ht="15.75" customHeight="1">
      <c r="A129" s="31"/>
      <c r="B129" s="24"/>
      <c r="C129" s="4">
        <v>2015</v>
      </c>
      <c r="D129" s="4">
        <f t="shared" si="2"/>
        <v>4790</v>
      </c>
      <c r="E129" s="4">
        <f t="shared" si="2"/>
        <v>0</v>
      </c>
      <c r="F129" s="4">
        <f t="shared" si="2"/>
        <v>3465</v>
      </c>
      <c r="G129" s="4">
        <f t="shared" si="2"/>
        <v>225</v>
      </c>
      <c r="H129" s="4">
        <f>H93+H99+H105+H111+H117+H123</f>
        <v>1100</v>
      </c>
      <c r="I129" s="24"/>
      <c r="J129" s="24"/>
      <c r="K129" s="24"/>
    </row>
    <row r="130" spans="1:11" ht="15.75" customHeight="1">
      <c r="A130" s="31"/>
      <c r="B130" s="24"/>
      <c r="C130" s="4">
        <v>2016</v>
      </c>
      <c r="D130" s="4">
        <f aca="true" t="shared" si="3" ref="D130:G131">D94+D100+D106+D112+D118+D124</f>
        <v>4790</v>
      </c>
      <c r="E130" s="4">
        <f t="shared" si="3"/>
        <v>0</v>
      </c>
      <c r="F130" s="4">
        <f t="shared" si="3"/>
        <v>3465</v>
      </c>
      <c r="G130" s="4">
        <f t="shared" si="3"/>
        <v>225</v>
      </c>
      <c r="H130" s="4">
        <f>H94+H100+H106+H112+H118+H124</f>
        <v>1100</v>
      </c>
      <c r="I130" s="24"/>
      <c r="J130" s="24"/>
      <c r="K130" s="24"/>
    </row>
    <row r="131" spans="1:11" ht="15.75" customHeight="1">
      <c r="A131" s="32"/>
      <c r="B131" s="25"/>
      <c r="C131" s="4">
        <v>2017</v>
      </c>
      <c r="D131" s="4">
        <f t="shared" si="3"/>
        <v>4790</v>
      </c>
      <c r="E131" s="4">
        <f t="shared" si="3"/>
        <v>0</v>
      </c>
      <c r="F131" s="4">
        <f t="shared" si="3"/>
        <v>3465</v>
      </c>
      <c r="G131" s="4">
        <f t="shared" si="3"/>
        <v>225</v>
      </c>
      <c r="H131" s="4">
        <f>H95+H101+H107+H113+H119+H125</f>
        <v>1100</v>
      </c>
      <c r="I131" s="25"/>
      <c r="J131" s="25"/>
      <c r="K131" s="25"/>
    </row>
    <row r="132" spans="1:11" ht="19.5" customHeight="1">
      <c r="A132" s="44" t="s">
        <v>68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6"/>
    </row>
    <row r="133" spans="1:11" ht="18" customHeight="1">
      <c r="A133" s="30" t="s">
        <v>11</v>
      </c>
      <c r="B133" s="23" t="s">
        <v>72</v>
      </c>
      <c r="C133" s="13" t="s">
        <v>2</v>
      </c>
      <c r="D133" s="13">
        <f>D134+D135+D136+D137+D138</f>
        <v>400</v>
      </c>
      <c r="E133" s="13">
        <f>E134+E135+E136+E137+E138</f>
        <v>0</v>
      </c>
      <c r="F133" s="13">
        <f>F134+F135+F136+F137+F138</f>
        <v>200</v>
      </c>
      <c r="G133" s="13">
        <f>G134+G135+G136+G137+G138</f>
        <v>200</v>
      </c>
      <c r="H133" s="13">
        <f>H134+H135+H136+H137+H138</f>
        <v>0</v>
      </c>
      <c r="I133" s="23" t="s">
        <v>74</v>
      </c>
      <c r="J133" s="14">
        <f>J134+J135+J136+J137+J138</f>
        <v>4</v>
      </c>
      <c r="K133" s="23" t="s">
        <v>105</v>
      </c>
    </row>
    <row r="134" spans="1:11" ht="18" customHeight="1">
      <c r="A134" s="31"/>
      <c r="B134" s="24"/>
      <c r="C134" s="4">
        <v>2013</v>
      </c>
      <c r="D134" s="4">
        <f>E134+F134+G134+H134</f>
        <v>0</v>
      </c>
      <c r="E134" s="4">
        <v>0</v>
      </c>
      <c r="F134" s="4">
        <v>0</v>
      </c>
      <c r="G134" s="4">
        <v>0</v>
      </c>
      <c r="H134" s="4">
        <v>0</v>
      </c>
      <c r="I134" s="24"/>
      <c r="J134" s="15">
        <v>0</v>
      </c>
      <c r="K134" s="24"/>
    </row>
    <row r="135" spans="1:11" ht="18" customHeight="1">
      <c r="A135" s="31"/>
      <c r="B135" s="24"/>
      <c r="C135" s="4">
        <v>2014</v>
      </c>
      <c r="D135" s="4">
        <f>E135+F135+G135+H135</f>
        <v>100</v>
      </c>
      <c r="E135" s="4">
        <v>0</v>
      </c>
      <c r="F135" s="4">
        <v>50</v>
      </c>
      <c r="G135" s="4">
        <v>50</v>
      </c>
      <c r="H135" s="4">
        <v>0</v>
      </c>
      <c r="I135" s="24"/>
      <c r="J135" s="15">
        <v>1</v>
      </c>
      <c r="K135" s="24"/>
    </row>
    <row r="136" spans="1:11" ht="18" customHeight="1">
      <c r="A136" s="31"/>
      <c r="B136" s="24"/>
      <c r="C136" s="4">
        <v>2015</v>
      </c>
      <c r="D136" s="4">
        <f>E136+F136+G136+H136</f>
        <v>100</v>
      </c>
      <c r="E136" s="4">
        <v>0</v>
      </c>
      <c r="F136" s="4">
        <v>50</v>
      </c>
      <c r="G136" s="4">
        <v>50</v>
      </c>
      <c r="H136" s="4">
        <v>0</v>
      </c>
      <c r="I136" s="24"/>
      <c r="J136" s="15">
        <v>1</v>
      </c>
      <c r="K136" s="24"/>
    </row>
    <row r="137" spans="1:11" ht="18" customHeight="1">
      <c r="A137" s="31"/>
      <c r="B137" s="24"/>
      <c r="C137" s="4">
        <v>2016</v>
      </c>
      <c r="D137" s="4">
        <f>E137+F137+G137+H137</f>
        <v>100</v>
      </c>
      <c r="E137" s="4">
        <v>0</v>
      </c>
      <c r="F137" s="4">
        <v>50</v>
      </c>
      <c r="G137" s="4">
        <v>50</v>
      </c>
      <c r="H137" s="4">
        <v>0</v>
      </c>
      <c r="I137" s="24"/>
      <c r="J137" s="15">
        <v>1</v>
      </c>
      <c r="K137" s="24"/>
    </row>
    <row r="138" spans="1:11" ht="18" customHeight="1">
      <c r="A138" s="32"/>
      <c r="B138" s="25"/>
      <c r="C138" s="4">
        <v>2017</v>
      </c>
      <c r="D138" s="4">
        <f>E138+F138+G138+H138</f>
        <v>100</v>
      </c>
      <c r="E138" s="4">
        <v>0</v>
      </c>
      <c r="F138" s="4">
        <v>50</v>
      </c>
      <c r="G138" s="4">
        <v>50</v>
      </c>
      <c r="H138" s="4">
        <v>0</v>
      </c>
      <c r="I138" s="25"/>
      <c r="J138" s="15">
        <v>1</v>
      </c>
      <c r="K138" s="25"/>
    </row>
    <row r="139" spans="1:11" ht="18" customHeight="1">
      <c r="A139" s="30" t="s">
        <v>73</v>
      </c>
      <c r="B139" s="23" t="s">
        <v>103</v>
      </c>
      <c r="C139" s="13" t="s">
        <v>2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23" t="s">
        <v>75</v>
      </c>
      <c r="J139" s="14">
        <f>J140+J141+J142+J143+J144</f>
        <v>50</v>
      </c>
      <c r="K139" s="23" t="s">
        <v>105</v>
      </c>
    </row>
    <row r="140" spans="1:11" ht="18" customHeight="1">
      <c r="A140" s="31"/>
      <c r="B140" s="24"/>
      <c r="C140" s="4">
        <v>2013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24"/>
      <c r="J140" s="15">
        <v>10</v>
      </c>
      <c r="K140" s="24"/>
    </row>
    <row r="141" spans="1:11" ht="18" customHeight="1">
      <c r="A141" s="31"/>
      <c r="B141" s="24"/>
      <c r="C141" s="4">
        <v>2014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24"/>
      <c r="J141" s="15">
        <v>10</v>
      </c>
      <c r="K141" s="24"/>
    </row>
    <row r="142" spans="1:11" ht="18" customHeight="1">
      <c r="A142" s="31"/>
      <c r="B142" s="24"/>
      <c r="C142" s="4">
        <v>2015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24"/>
      <c r="J142" s="15">
        <v>10</v>
      </c>
      <c r="K142" s="24"/>
    </row>
    <row r="143" spans="1:11" ht="18" customHeight="1">
      <c r="A143" s="31"/>
      <c r="B143" s="24"/>
      <c r="C143" s="4">
        <v>2016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24"/>
      <c r="J143" s="15">
        <v>10</v>
      </c>
      <c r="K143" s="24"/>
    </row>
    <row r="144" spans="1:11" ht="30.75" customHeight="1">
      <c r="A144" s="32"/>
      <c r="B144" s="25"/>
      <c r="C144" s="4">
        <v>2017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25"/>
      <c r="J144" s="15">
        <v>10</v>
      </c>
      <c r="K144" s="25"/>
    </row>
    <row r="145" spans="1:11" ht="18" customHeight="1">
      <c r="A145" s="30" t="s">
        <v>76</v>
      </c>
      <c r="B145" s="23" t="s">
        <v>77</v>
      </c>
      <c r="C145" s="13" t="s">
        <v>2</v>
      </c>
      <c r="D145" s="13">
        <f>D146+D147+D148+D149+D150</f>
        <v>100</v>
      </c>
      <c r="E145" s="13">
        <f>E146+E147+E148+E149+E150</f>
        <v>0</v>
      </c>
      <c r="F145" s="13">
        <f>F146+F147+F148+F149+F150</f>
        <v>50</v>
      </c>
      <c r="G145" s="13">
        <f>G146+G147+G148+G149+G150</f>
        <v>50</v>
      </c>
      <c r="H145" s="13">
        <f>H146+H147+H148+H149+H150</f>
        <v>0</v>
      </c>
      <c r="I145" s="23" t="s">
        <v>78</v>
      </c>
      <c r="J145" s="14">
        <f>J146+J147+J148+J149+J150</f>
        <v>100</v>
      </c>
      <c r="K145" s="23" t="s">
        <v>105</v>
      </c>
    </row>
    <row r="146" spans="1:11" ht="18" customHeight="1">
      <c r="A146" s="31"/>
      <c r="B146" s="24"/>
      <c r="C146" s="4">
        <v>2013</v>
      </c>
      <c r="D146" s="4">
        <f>E146+F146+G146+H146</f>
        <v>0</v>
      </c>
      <c r="E146" s="4">
        <v>0</v>
      </c>
      <c r="F146" s="4">
        <v>0</v>
      </c>
      <c r="G146" s="4">
        <v>0</v>
      </c>
      <c r="H146" s="4">
        <v>0</v>
      </c>
      <c r="I146" s="24"/>
      <c r="J146" s="15">
        <v>0</v>
      </c>
      <c r="K146" s="24"/>
    </row>
    <row r="147" spans="1:11" ht="18" customHeight="1">
      <c r="A147" s="31"/>
      <c r="B147" s="24"/>
      <c r="C147" s="4">
        <v>2014</v>
      </c>
      <c r="D147" s="4">
        <f>E147+F147+G147+H147</f>
        <v>0</v>
      </c>
      <c r="E147" s="4">
        <v>0</v>
      </c>
      <c r="F147" s="4">
        <v>0</v>
      </c>
      <c r="G147" s="4">
        <v>0</v>
      </c>
      <c r="H147" s="4">
        <v>0</v>
      </c>
      <c r="I147" s="24"/>
      <c r="J147" s="15">
        <v>0</v>
      </c>
      <c r="K147" s="24"/>
    </row>
    <row r="148" spans="1:11" ht="18" customHeight="1">
      <c r="A148" s="31"/>
      <c r="B148" s="24"/>
      <c r="C148" s="4">
        <v>2015</v>
      </c>
      <c r="D148" s="4">
        <f>E148+F148+G148+H148</f>
        <v>0</v>
      </c>
      <c r="E148" s="4">
        <v>0</v>
      </c>
      <c r="F148" s="4">
        <v>0</v>
      </c>
      <c r="G148" s="4">
        <v>0</v>
      </c>
      <c r="H148" s="4">
        <v>0</v>
      </c>
      <c r="I148" s="24"/>
      <c r="J148" s="15">
        <v>0</v>
      </c>
      <c r="K148" s="24"/>
    </row>
    <row r="149" spans="1:11" ht="18" customHeight="1">
      <c r="A149" s="31"/>
      <c r="B149" s="24"/>
      <c r="C149" s="4">
        <v>2016</v>
      </c>
      <c r="D149" s="4">
        <f>E149+F149+G149+H149</f>
        <v>0</v>
      </c>
      <c r="E149" s="4">
        <v>0</v>
      </c>
      <c r="F149" s="4">
        <v>0</v>
      </c>
      <c r="G149" s="4">
        <v>0</v>
      </c>
      <c r="H149" s="4">
        <v>0</v>
      </c>
      <c r="I149" s="24"/>
      <c r="J149" s="15">
        <v>0</v>
      </c>
      <c r="K149" s="24"/>
    </row>
    <row r="150" spans="1:11" ht="18" customHeight="1">
      <c r="A150" s="32"/>
      <c r="B150" s="25"/>
      <c r="C150" s="4">
        <v>2017</v>
      </c>
      <c r="D150" s="4">
        <f>E150+F150+G150+H150</f>
        <v>100</v>
      </c>
      <c r="E150" s="4">
        <v>0</v>
      </c>
      <c r="F150" s="4">
        <v>50</v>
      </c>
      <c r="G150" s="4">
        <v>50</v>
      </c>
      <c r="H150" s="4">
        <v>0</v>
      </c>
      <c r="I150" s="25"/>
      <c r="J150" s="15">
        <v>100</v>
      </c>
      <c r="K150" s="25"/>
    </row>
    <row r="151" spans="1:11" ht="18" customHeight="1">
      <c r="A151" s="30" t="s">
        <v>79</v>
      </c>
      <c r="B151" s="23" t="s">
        <v>80</v>
      </c>
      <c r="C151" s="13" t="s">
        <v>2</v>
      </c>
      <c r="D151" s="13">
        <f>D152+D153+D154+D155+D156</f>
        <v>150</v>
      </c>
      <c r="E151" s="13">
        <f>E152+E153+E154+E155+E156</f>
        <v>0</v>
      </c>
      <c r="F151" s="13">
        <f>F152+F153+F154+F155+F156</f>
        <v>75</v>
      </c>
      <c r="G151" s="13">
        <f>G152+G153+G154+G155+G156</f>
        <v>75</v>
      </c>
      <c r="H151" s="13">
        <f>H152+H153+H154+H155+H156</f>
        <v>0</v>
      </c>
      <c r="I151" s="23" t="s">
        <v>81</v>
      </c>
      <c r="J151" s="14">
        <f>J152+J153+J154+J155+J156</f>
        <v>50</v>
      </c>
      <c r="K151" s="23" t="s">
        <v>105</v>
      </c>
    </row>
    <row r="152" spans="1:11" ht="18" customHeight="1">
      <c r="A152" s="31"/>
      <c r="B152" s="24"/>
      <c r="C152" s="4">
        <v>2013</v>
      </c>
      <c r="D152" s="4">
        <f>E152+F152+G152+H152</f>
        <v>30</v>
      </c>
      <c r="E152" s="4">
        <v>0</v>
      </c>
      <c r="F152" s="4">
        <v>15</v>
      </c>
      <c r="G152" s="4">
        <v>15</v>
      </c>
      <c r="H152" s="4">
        <v>0</v>
      </c>
      <c r="I152" s="24"/>
      <c r="J152" s="15">
        <v>10</v>
      </c>
      <c r="K152" s="24"/>
    </row>
    <row r="153" spans="1:11" ht="18" customHeight="1">
      <c r="A153" s="31"/>
      <c r="B153" s="24"/>
      <c r="C153" s="4">
        <v>2014</v>
      </c>
      <c r="D153" s="4">
        <f>E153+F153+G153+H153</f>
        <v>30</v>
      </c>
      <c r="E153" s="4">
        <v>0</v>
      </c>
      <c r="F153" s="4">
        <v>15</v>
      </c>
      <c r="G153" s="4">
        <v>15</v>
      </c>
      <c r="H153" s="4">
        <v>0</v>
      </c>
      <c r="I153" s="24"/>
      <c r="J153" s="15">
        <v>10</v>
      </c>
      <c r="K153" s="24"/>
    </row>
    <row r="154" spans="1:11" ht="18" customHeight="1">
      <c r="A154" s="31"/>
      <c r="B154" s="24"/>
      <c r="C154" s="4">
        <v>2015</v>
      </c>
      <c r="D154" s="4">
        <f>E154+F154+G154+H154</f>
        <v>30</v>
      </c>
      <c r="E154" s="4">
        <v>0</v>
      </c>
      <c r="F154" s="4">
        <v>15</v>
      </c>
      <c r="G154" s="4">
        <v>15</v>
      </c>
      <c r="H154" s="4">
        <v>0</v>
      </c>
      <c r="I154" s="24"/>
      <c r="J154" s="15">
        <v>10</v>
      </c>
      <c r="K154" s="24"/>
    </row>
    <row r="155" spans="1:11" ht="18" customHeight="1">
      <c r="A155" s="31"/>
      <c r="B155" s="24"/>
      <c r="C155" s="4">
        <v>2016</v>
      </c>
      <c r="D155" s="4">
        <f>E155+F155+G155+H155</f>
        <v>30</v>
      </c>
      <c r="E155" s="4">
        <v>0</v>
      </c>
      <c r="F155" s="4">
        <v>15</v>
      </c>
      <c r="G155" s="4">
        <v>15</v>
      </c>
      <c r="H155" s="4">
        <v>0</v>
      </c>
      <c r="I155" s="24"/>
      <c r="J155" s="15">
        <v>10</v>
      </c>
      <c r="K155" s="24"/>
    </row>
    <row r="156" spans="1:11" ht="18" customHeight="1">
      <c r="A156" s="32"/>
      <c r="B156" s="25"/>
      <c r="C156" s="4">
        <v>2017</v>
      </c>
      <c r="D156" s="4">
        <f>E156+F156+G156+H156</f>
        <v>30</v>
      </c>
      <c r="E156" s="4">
        <v>0</v>
      </c>
      <c r="F156" s="4">
        <v>15</v>
      </c>
      <c r="G156" s="4">
        <v>15</v>
      </c>
      <c r="H156" s="4">
        <v>0</v>
      </c>
      <c r="I156" s="25"/>
      <c r="J156" s="15">
        <v>10</v>
      </c>
      <c r="K156" s="25"/>
    </row>
    <row r="157" spans="1:11" ht="15" customHeight="1">
      <c r="A157" s="30"/>
      <c r="B157" s="23" t="s">
        <v>100</v>
      </c>
      <c r="C157" s="13" t="s">
        <v>2</v>
      </c>
      <c r="D157" s="13">
        <f>D158+D159+D160+D161+D162</f>
        <v>650</v>
      </c>
      <c r="E157" s="13">
        <f>E158+E159+E160+E161+E162</f>
        <v>0</v>
      </c>
      <c r="F157" s="13">
        <f>F158+F159+F160+F161+F162</f>
        <v>325</v>
      </c>
      <c r="G157" s="13">
        <f>G158+G159+G160+G161+G162</f>
        <v>325</v>
      </c>
      <c r="H157" s="13">
        <f>H158+H159+H160+H161+H162</f>
        <v>0</v>
      </c>
      <c r="I157" s="23"/>
      <c r="J157" s="23"/>
      <c r="K157" s="23"/>
    </row>
    <row r="158" spans="1:11" ht="15" customHeight="1">
      <c r="A158" s="31"/>
      <c r="B158" s="24"/>
      <c r="C158" s="4">
        <v>2013</v>
      </c>
      <c r="D158" s="4">
        <f aca="true" t="shared" si="4" ref="D158:H160">D134+D140+D146+D152</f>
        <v>30</v>
      </c>
      <c r="E158" s="4">
        <f t="shared" si="4"/>
        <v>0</v>
      </c>
      <c r="F158" s="4">
        <f t="shared" si="4"/>
        <v>15</v>
      </c>
      <c r="G158" s="4">
        <f t="shared" si="4"/>
        <v>15</v>
      </c>
      <c r="H158" s="4">
        <f t="shared" si="4"/>
        <v>0</v>
      </c>
      <c r="I158" s="24"/>
      <c r="J158" s="24"/>
      <c r="K158" s="24"/>
    </row>
    <row r="159" spans="1:11" ht="15" customHeight="1">
      <c r="A159" s="31"/>
      <c r="B159" s="24"/>
      <c r="C159" s="4">
        <v>2014</v>
      </c>
      <c r="D159" s="4">
        <f t="shared" si="4"/>
        <v>130</v>
      </c>
      <c r="E159" s="4">
        <f t="shared" si="4"/>
        <v>0</v>
      </c>
      <c r="F159" s="4">
        <f t="shared" si="4"/>
        <v>65</v>
      </c>
      <c r="G159" s="4">
        <f t="shared" si="4"/>
        <v>65</v>
      </c>
      <c r="H159" s="4">
        <f t="shared" si="4"/>
        <v>0</v>
      </c>
      <c r="I159" s="24"/>
      <c r="J159" s="24"/>
      <c r="K159" s="24"/>
    </row>
    <row r="160" spans="1:11" ht="15" customHeight="1">
      <c r="A160" s="31"/>
      <c r="B160" s="24"/>
      <c r="C160" s="4">
        <v>2015</v>
      </c>
      <c r="D160" s="4">
        <f t="shared" si="4"/>
        <v>130</v>
      </c>
      <c r="E160" s="4">
        <f t="shared" si="4"/>
        <v>0</v>
      </c>
      <c r="F160" s="4">
        <f t="shared" si="4"/>
        <v>65</v>
      </c>
      <c r="G160" s="4">
        <f t="shared" si="4"/>
        <v>65</v>
      </c>
      <c r="H160" s="4">
        <f t="shared" si="4"/>
        <v>0</v>
      </c>
      <c r="I160" s="24"/>
      <c r="J160" s="24"/>
      <c r="K160" s="24"/>
    </row>
    <row r="161" spans="1:11" ht="15" customHeight="1">
      <c r="A161" s="31"/>
      <c r="B161" s="24"/>
      <c r="C161" s="4">
        <v>2016</v>
      </c>
      <c r="D161" s="4">
        <f aca="true" t="shared" si="5" ref="D161:H162">D137+D143+D149+D155</f>
        <v>130</v>
      </c>
      <c r="E161" s="4">
        <f t="shared" si="5"/>
        <v>0</v>
      </c>
      <c r="F161" s="4">
        <f t="shared" si="5"/>
        <v>65</v>
      </c>
      <c r="G161" s="4">
        <f t="shared" si="5"/>
        <v>65</v>
      </c>
      <c r="H161" s="4">
        <f t="shared" si="5"/>
        <v>0</v>
      </c>
      <c r="I161" s="24"/>
      <c r="J161" s="24"/>
      <c r="K161" s="24"/>
    </row>
    <row r="162" spans="1:11" ht="15" customHeight="1">
      <c r="A162" s="32"/>
      <c r="B162" s="25"/>
      <c r="C162" s="4">
        <v>2017</v>
      </c>
      <c r="D162" s="4">
        <f t="shared" si="5"/>
        <v>230</v>
      </c>
      <c r="E162" s="4">
        <f t="shared" si="5"/>
        <v>0</v>
      </c>
      <c r="F162" s="4">
        <f t="shared" si="5"/>
        <v>115</v>
      </c>
      <c r="G162" s="4">
        <f t="shared" si="5"/>
        <v>115</v>
      </c>
      <c r="H162" s="4">
        <f t="shared" si="5"/>
        <v>0</v>
      </c>
      <c r="I162" s="25"/>
      <c r="J162" s="25"/>
      <c r="K162" s="25"/>
    </row>
    <row r="163" spans="1:11" ht="18" customHeight="1">
      <c r="A163" s="44" t="s">
        <v>85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6"/>
    </row>
    <row r="164" spans="1:11" ht="18" customHeight="1">
      <c r="A164" s="30" t="s">
        <v>12</v>
      </c>
      <c r="B164" s="23" t="s">
        <v>86</v>
      </c>
      <c r="C164" s="13" t="s">
        <v>2</v>
      </c>
      <c r="D164" s="13">
        <f>D165+D166+D167+D168+D169</f>
        <v>150</v>
      </c>
      <c r="E164" s="13">
        <f>E165+E166+E167+E168+E169</f>
        <v>0</v>
      </c>
      <c r="F164" s="13">
        <f>F165+F166+F167+F168+F169</f>
        <v>75</v>
      </c>
      <c r="G164" s="13">
        <f>G165+G166+G167+G168+G169</f>
        <v>75</v>
      </c>
      <c r="H164" s="13">
        <f>H165+H166+H167+H168+H169</f>
        <v>0</v>
      </c>
      <c r="I164" s="23" t="s">
        <v>88</v>
      </c>
      <c r="J164" s="14">
        <f>J165+J166+J167+J168+J169</f>
        <v>20</v>
      </c>
      <c r="K164" s="23" t="s">
        <v>105</v>
      </c>
    </row>
    <row r="165" spans="1:11" ht="18" customHeight="1">
      <c r="A165" s="31"/>
      <c r="B165" s="24"/>
      <c r="C165" s="4">
        <v>2013</v>
      </c>
      <c r="D165" s="4">
        <f>E165+F165+G165+H165</f>
        <v>30</v>
      </c>
      <c r="E165" s="4">
        <v>0</v>
      </c>
      <c r="F165" s="4">
        <v>15</v>
      </c>
      <c r="G165" s="4">
        <v>15</v>
      </c>
      <c r="H165" s="4">
        <v>0</v>
      </c>
      <c r="I165" s="24"/>
      <c r="J165" s="15">
        <v>4</v>
      </c>
      <c r="K165" s="24"/>
    </row>
    <row r="166" spans="1:11" ht="18" customHeight="1">
      <c r="A166" s="31"/>
      <c r="B166" s="24"/>
      <c r="C166" s="4">
        <v>2014</v>
      </c>
      <c r="D166" s="4">
        <f>E166+F166+G166+H166</f>
        <v>30</v>
      </c>
      <c r="E166" s="4">
        <v>0</v>
      </c>
      <c r="F166" s="4">
        <v>15</v>
      </c>
      <c r="G166" s="4">
        <v>15</v>
      </c>
      <c r="H166" s="4">
        <v>0</v>
      </c>
      <c r="I166" s="24"/>
      <c r="J166" s="15">
        <v>4</v>
      </c>
      <c r="K166" s="24"/>
    </row>
    <row r="167" spans="1:11" ht="18" customHeight="1">
      <c r="A167" s="31"/>
      <c r="B167" s="24"/>
      <c r="C167" s="4">
        <v>2015</v>
      </c>
      <c r="D167" s="4">
        <f>E167+F167+G167+H167</f>
        <v>30</v>
      </c>
      <c r="E167" s="4">
        <v>0</v>
      </c>
      <c r="F167" s="4">
        <v>15</v>
      </c>
      <c r="G167" s="4">
        <v>15</v>
      </c>
      <c r="H167" s="4">
        <v>0</v>
      </c>
      <c r="I167" s="24"/>
      <c r="J167" s="15">
        <v>4</v>
      </c>
      <c r="K167" s="24"/>
    </row>
    <row r="168" spans="1:11" ht="18" customHeight="1">
      <c r="A168" s="31"/>
      <c r="B168" s="24"/>
      <c r="C168" s="4">
        <v>2016</v>
      </c>
      <c r="D168" s="4">
        <f>E168+F168+G168+H168</f>
        <v>30</v>
      </c>
      <c r="E168" s="4">
        <v>0</v>
      </c>
      <c r="F168" s="4">
        <v>15</v>
      </c>
      <c r="G168" s="4">
        <v>15</v>
      </c>
      <c r="H168" s="4">
        <v>0</v>
      </c>
      <c r="I168" s="24"/>
      <c r="J168" s="15">
        <v>4</v>
      </c>
      <c r="K168" s="24"/>
    </row>
    <row r="169" spans="1:11" ht="18" customHeight="1">
      <c r="A169" s="32"/>
      <c r="B169" s="25"/>
      <c r="C169" s="4">
        <v>2017</v>
      </c>
      <c r="D169" s="4">
        <f>E169+F169+G169+H169</f>
        <v>30</v>
      </c>
      <c r="E169" s="4">
        <v>0</v>
      </c>
      <c r="F169" s="4">
        <v>15</v>
      </c>
      <c r="G169" s="4">
        <v>15</v>
      </c>
      <c r="H169" s="4">
        <v>0</v>
      </c>
      <c r="I169" s="25"/>
      <c r="J169" s="15">
        <v>4</v>
      </c>
      <c r="K169" s="25"/>
    </row>
    <row r="170" spans="1:11" ht="18" customHeight="1">
      <c r="A170" s="30" t="s">
        <v>18</v>
      </c>
      <c r="B170" s="23" t="s">
        <v>87</v>
      </c>
      <c r="C170" s="13" t="s">
        <v>2</v>
      </c>
      <c r="D170" s="13">
        <f>D171+D172+D173+D174+D175</f>
        <v>100</v>
      </c>
      <c r="E170" s="13">
        <f>E171+E172+E173+E174+E175</f>
        <v>0</v>
      </c>
      <c r="F170" s="13">
        <f>F171+F172+F173+F174+F175</f>
        <v>50</v>
      </c>
      <c r="G170" s="13">
        <f>G171+G172+G173+G174+G175</f>
        <v>50</v>
      </c>
      <c r="H170" s="13">
        <f>H171+H172+H173+H174+H175</f>
        <v>0</v>
      </c>
      <c r="I170" s="23" t="s">
        <v>90</v>
      </c>
      <c r="J170" s="14">
        <f>J171+J172+J173+J174+J175</f>
        <v>1</v>
      </c>
      <c r="K170" s="23" t="s">
        <v>105</v>
      </c>
    </row>
    <row r="171" spans="1:11" ht="18" customHeight="1">
      <c r="A171" s="31"/>
      <c r="B171" s="24"/>
      <c r="C171" s="4">
        <v>2013</v>
      </c>
      <c r="D171" s="4">
        <f>E171+F171+G171+H171</f>
        <v>0</v>
      </c>
      <c r="E171" s="4">
        <v>0</v>
      </c>
      <c r="F171" s="4">
        <v>0</v>
      </c>
      <c r="G171" s="4">
        <v>0</v>
      </c>
      <c r="H171" s="4">
        <v>0</v>
      </c>
      <c r="I171" s="24"/>
      <c r="J171" s="15">
        <v>0</v>
      </c>
      <c r="K171" s="24"/>
    </row>
    <row r="172" spans="1:11" ht="18" customHeight="1">
      <c r="A172" s="31"/>
      <c r="B172" s="24"/>
      <c r="C172" s="4">
        <v>2014</v>
      </c>
      <c r="D172" s="4">
        <f>E172+F172+G172+H172</f>
        <v>0</v>
      </c>
      <c r="E172" s="4">
        <v>0</v>
      </c>
      <c r="F172" s="4">
        <v>0</v>
      </c>
      <c r="G172" s="4">
        <v>0</v>
      </c>
      <c r="H172" s="4">
        <v>0</v>
      </c>
      <c r="I172" s="24"/>
      <c r="J172" s="15">
        <v>0</v>
      </c>
      <c r="K172" s="24"/>
    </row>
    <row r="173" spans="1:11" ht="18" customHeight="1">
      <c r="A173" s="31"/>
      <c r="B173" s="24"/>
      <c r="C173" s="4">
        <v>2015</v>
      </c>
      <c r="D173" s="4">
        <f>E173+F173+G173+H173</f>
        <v>0</v>
      </c>
      <c r="E173" s="4">
        <v>0</v>
      </c>
      <c r="F173" s="4">
        <v>0</v>
      </c>
      <c r="G173" s="4">
        <v>0</v>
      </c>
      <c r="H173" s="4">
        <v>0</v>
      </c>
      <c r="I173" s="24"/>
      <c r="J173" s="15">
        <v>0</v>
      </c>
      <c r="K173" s="24"/>
    </row>
    <row r="174" spans="1:11" ht="18" customHeight="1">
      <c r="A174" s="31"/>
      <c r="B174" s="24"/>
      <c r="C174" s="4">
        <v>2016</v>
      </c>
      <c r="D174" s="4">
        <f>E174+F174+G174+H174</f>
        <v>0</v>
      </c>
      <c r="E174" s="4">
        <v>0</v>
      </c>
      <c r="F174" s="4">
        <v>0</v>
      </c>
      <c r="G174" s="4">
        <v>0</v>
      </c>
      <c r="H174" s="4">
        <v>0</v>
      </c>
      <c r="I174" s="24"/>
      <c r="J174" s="15">
        <v>0</v>
      </c>
      <c r="K174" s="24"/>
    </row>
    <row r="175" spans="1:11" ht="18" customHeight="1">
      <c r="A175" s="32"/>
      <c r="B175" s="25"/>
      <c r="C175" s="4">
        <v>2017</v>
      </c>
      <c r="D175" s="4">
        <f>E175+F175+G175+H175</f>
        <v>100</v>
      </c>
      <c r="E175" s="4">
        <v>0</v>
      </c>
      <c r="F175" s="4">
        <v>50</v>
      </c>
      <c r="G175" s="4">
        <v>50</v>
      </c>
      <c r="H175" s="4">
        <v>0</v>
      </c>
      <c r="I175" s="25"/>
      <c r="J175" s="15">
        <v>1</v>
      </c>
      <c r="K175" s="25"/>
    </row>
    <row r="176" spans="1:11" ht="18" customHeight="1">
      <c r="A176" s="30" t="s">
        <v>89</v>
      </c>
      <c r="B176" s="23" t="s">
        <v>104</v>
      </c>
      <c r="C176" s="13" t="s">
        <v>2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23" t="s">
        <v>91</v>
      </c>
      <c r="J176" s="14">
        <f>J177+J178+J179+J180+J181</f>
        <v>20</v>
      </c>
      <c r="K176" s="23" t="s">
        <v>105</v>
      </c>
    </row>
    <row r="177" spans="1:11" ht="18" customHeight="1">
      <c r="A177" s="31"/>
      <c r="B177" s="24"/>
      <c r="C177" s="4">
        <v>2013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24"/>
      <c r="J177" s="15">
        <v>4</v>
      </c>
      <c r="K177" s="24"/>
    </row>
    <row r="178" spans="1:11" ht="18" customHeight="1">
      <c r="A178" s="31"/>
      <c r="B178" s="24"/>
      <c r="C178" s="4">
        <v>2014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24"/>
      <c r="J178" s="15">
        <v>4</v>
      </c>
      <c r="K178" s="24"/>
    </row>
    <row r="179" spans="1:11" ht="18" customHeight="1">
      <c r="A179" s="31"/>
      <c r="B179" s="24"/>
      <c r="C179" s="4">
        <v>2015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24"/>
      <c r="J179" s="15">
        <v>4</v>
      </c>
      <c r="K179" s="24"/>
    </row>
    <row r="180" spans="1:11" ht="18" customHeight="1">
      <c r="A180" s="31"/>
      <c r="B180" s="24"/>
      <c r="C180" s="4">
        <v>2016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24"/>
      <c r="J180" s="15">
        <v>4</v>
      </c>
      <c r="K180" s="24"/>
    </row>
    <row r="181" spans="1:11" ht="18" customHeight="1">
      <c r="A181" s="32"/>
      <c r="B181" s="25"/>
      <c r="C181" s="4">
        <v>2017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25"/>
      <c r="J181" s="15">
        <v>4</v>
      </c>
      <c r="K181" s="25"/>
    </row>
    <row r="182" spans="1:11" ht="15" customHeight="1">
      <c r="A182" s="30"/>
      <c r="B182" s="36" t="s">
        <v>100</v>
      </c>
      <c r="C182" s="13" t="s">
        <v>2</v>
      </c>
      <c r="D182" s="13">
        <f>D183+D184+D185+D186+D187</f>
        <v>250</v>
      </c>
      <c r="E182" s="13">
        <f>E183+E184+E185+E186+E187</f>
        <v>0</v>
      </c>
      <c r="F182" s="13">
        <f>F183+F184+F185+F186+F187</f>
        <v>125</v>
      </c>
      <c r="G182" s="13">
        <f>G183+G184+G185+G186+G187</f>
        <v>125</v>
      </c>
      <c r="H182" s="13">
        <f>H183+H184+H185+H186+H187</f>
        <v>0</v>
      </c>
      <c r="I182" s="23"/>
      <c r="J182" s="23"/>
      <c r="K182" s="23"/>
    </row>
    <row r="183" spans="1:11" ht="15" customHeight="1">
      <c r="A183" s="31"/>
      <c r="B183" s="37"/>
      <c r="C183" s="4">
        <v>2013</v>
      </c>
      <c r="D183" s="4">
        <f>D165+D171+D177</f>
        <v>30</v>
      </c>
      <c r="E183" s="4">
        <f aca="true" t="shared" si="6" ref="D183:H185">E165+E171+E177</f>
        <v>0</v>
      </c>
      <c r="F183" s="4">
        <f t="shared" si="6"/>
        <v>15</v>
      </c>
      <c r="G183" s="4">
        <f t="shared" si="6"/>
        <v>15</v>
      </c>
      <c r="H183" s="4">
        <f t="shared" si="6"/>
        <v>0</v>
      </c>
      <c r="I183" s="24"/>
      <c r="J183" s="24"/>
      <c r="K183" s="24"/>
    </row>
    <row r="184" spans="1:11" ht="15" customHeight="1">
      <c r="A184" s="31"/>
      <c r="B184" s="37"/>
      <c r="C184" s="4">
        <v>2014</v>
      </c>
      <c r="D184" s="4">
        <f t="shared" si="6"/>
        <v>30</v>
      </c>
      <c r="E184" s="4">
        <f t="shared" si="6"/>
        <v>0</v>
      </c>
      <c r="F184" s="4">
        <f t="shared" si="6"/>
        <v>15</v>
      </c>
      <c r="G184" s="4">
        <f t="shared" si="6"/>
        <v>15</v>
      </c>
      <c r="H184" s="4">
        <f t="shared" si="6"/>
        <v>0</v>
      </c>
      <c r="I184" s="24"/>
      <c r="J184" s="24"/>
      <c r="K184" s="24"/>
    </row>
    <row r="185" spans="1:11" ht="15" customHeight="1">
      <c r="A185" s="31"/>
      <c r="B185" s="37"/>
      <c r="C185" s="4">
        <v>2015</v>
      </c>
      <c r="D185" s="4">
        <f t="shared" si="6"/>
        <v>30</v>
      </c>
      <c r="E185" s="4">
        <f t="shared" si="6"/>
        <v>0</v>
      </c>
      <c r="F185" s="4">
        <f t="shared" si="6"/>
        <v>15</v>
      </c>
      <c r="G185" s="4">
        <f t="shared" si="6"/>
        <v>15</v>
      </c>
      <c r="H185" s="4">
        <f t="shared" si="6"/>
        <v>0</v>
      </c>
      <c r="I185" s="24"/>
      <c r="J185" s="24"/>
      <c r="K185" s="24"/>
    </row>
    <row r="186" spans="1:11" ht="15" customHeight="1">
      <c r="A186" s="31"/>
      <c r="B186" s="37"/>
      <c r="C186" s="4">
        <v>2016</v>
      </c>
      <c r="D186" s="4">
        <f aca="true" t="shared" si="7" ref="D186:H187">D168+D174+D180</f>
        <v>30</v>
      </c>
      <c r="E186" s="4">
        <f t="shared" si="7"/>
        <v>0</v>
      </c>
      <c r="F186" s="4">
        <f t="shared" si="7"/>
        <v>15</v>
      </c>
      <c r="G186" s="4">
        <f t="shared" si="7"/>
        <v>15</v>
      </c>
      <c r="H186" s="4">
        <f t="shared" si="7"/>
        <v>0</v>
      </c>
      <c r="I186" s="24"/>
      <c r="J186" s="24"/>
      <c r="K186" s="24"/>
    </row>
    <row r="187" spans="1:11" ht="15" customHeight="1">
      <c r="A187" s="32"/>
      <c r="B187" s="38"/>
      <c r="C187" s="4">
        <v>2017</v>
      </c>
      <c r="D187" s="4">
        <f t="shared" si="7"/>
        <v>130</v>
      </c>
      <c r="E187" s="4">
        <f t="shared" si="7"/>
        <v>0</v>
      </c>
      <c r="F187" s="4">
        <f t="shared" si="7"/>
        <v>65</v>
      </c>
      <c r="G187" s="4">
        <f t="shared" si="7"/>
        <v>65</v>
      </c>
      <c r="H187" s="4">
        <f t="shared" si="7"/>
        <v>0</v>
      </c>
      <c r="I187" s="25"/>
      <c r="J187" s="25"/>
      <c r="K187" s="25"/>
    </row>
    <row r="188" spans="1:11" ht="14.25" customHeight="1">
      <c r="A188" s="16"/>
      <c r="B188" s="19" t="s">
        <v>19</v>
      </c>
      <c r="C188" s="15"/>
      <c r="D188" s="15">
        <f>D83</f>
        <v>1170</v>
      </c>
      <c r="E188" s="15">
        <f>E83</f>
        <v>0</v>
      </c>
      <c r="F188" s="15">
        <f>F83</f>
        <v>815</v>
      </c>
      <c r="G188" s="15">
        <f>G83</f>
        <v>355</v>
      </c>
      <c r="H188" s="15">
        <f>H83</f>
        <v>0</v>
      </c>
      <c r="I188" s="22"/>
      <c r="J188" s="22"/>
      <c r="K188" s="22"/>
    </row>
    <row r="189" spans="1:11" ht="14.25" customHeight="1">
      <c r="A189" s="16"/>
      <c r="B189" s="19" t="s">
        <v>20</v>
      </c>
      <c r="C189" s="15"/>
      <c r="D189" s="15">
        <f>D126</f>
        <v>23950</v>
      </c>
      <c r="E189" s="15">
        <f>E126</f>
        <v>0</v>
      </c>
      <c r="F189" s="15">
        <f>F126</f>
        <v>17325</v>
      </c>
      <c r="G189" s="15">
        <f>G126</f>
        <v>1125</v>
      </c>
      <c r="H189" s="15">
        <f>H126</f>
        <v>5500</v>
      </c>
      <c r="I189" s="22"/>
      <c r="J189" s="22"/>
      <c r="K189" s="22"/>
    </row>
    <row r="190" spans="1:11" ht="14.25" customHeight="1">
      <c r="A190" s="16"/>
      <c r="B190" s="19" t="s">
        <v>21</v>
      </c>
      <c r="C190" s="15"/>
      <c r="D190" s="15">
        <f>D157</f>
        <v>650</v>
      </c>
      <c r="E190" s="15">
        <f>E157</f>
        <v>0</v>
      </c>
      <c r="F190" s="15">
        <f>F157</f>
        <v>325</v>
      </c>
      <c r="G190" s="15">
        <f>G157</f>
        <v>325</v>
      </c>
      <c r="H190" s="15">
        <f>H157</f>
        <v>0</v>
      </c>
      <c r="I190" s="22"/>
      <c r="J190" s="22"/>
      <c r="K190" s="22"/>
    </row>
    <row r="191" spans="1:11" ht="14.25" customHeight="1">
      <c r="A191" s="16"/>
      <c r="B191" s="19" t="s">
        <v>22</v>
      </c>
      <c r="C191" s="15"/>
      <c r="D191" s="15">
        <f>D182</f>
        <v>250</v>
      </c>
      <c r="E191" s="15">
        <f>E182</f>
        <v>0</v>
      </c>
      <c r="F191" s="15">
        <f>F182</f>
        <v>125</v>
      </c>
      <c r="G191" s="15">
        <f>G182</f>
        <v>125</v>
      </c>
      <c r="H191" s="15">
        <f>H182</f>
        <v>0</v>
      </c>
      <c r="I191" s="22"/>
      <c r="J191" s="22"/>
      <c r="K191" s="22"/>
    </row>
    <row r="192" spans="1:11" ht="14.25" customHeight="1">
      <c r="A192" s="16"/>
      <c r="B192" s="20" t="s">
        <v>23</v>
      </c>
      <c r="C192" s="15">
        <v>2013</v>
      </c>
      <c r="D192" s="15">
        <f>D84+D127+D158+D183</f>
        <v>4920</v>
      </c>
      <c r="E192" s="15">
        <f aca="true" t="shared" si="8" ref="D192:H194">E84+E127+E158+E183</f>
        <v>0</v>
      </c>
      <c r="F192" s="15">
        <f t="shared" si="8"/>
        <v>3530</v>
      </c>
      <c r="G192" s="15">
        <f t="shared" si="8"/>
        <v>290</v>
      </c>
      <c r="H192" s="15">
        <f>H84+H127+H158+H183</f>
        <v>1100</v>
      </c>
      <c r="I192" s="22"/>
      <c r="J192" s="22"/>
      <c r="K192" s="22"/>
    </row>
    <row r="193" spans="1:11" ht="14.25" customHeight="1">
      <c r="A193" s="16"/>
      <c r="B193" s="15"/>
      <c r="C193" s="15">
        <v>2014</v>
      </c>
      <c r="D193" s="15">
        <f t="shared" si="8"/>
        <v>5220</v>
      </c>
      <c r="E193" s="15">
        <f t="shared" si="8"/>
        <v>0</v>
      </c>
      <c r="F193" s="15">
        <f t="shared" si="8"/>
        <v>3740</v>
      </c>
      <c r="G193" s="15">
        <f t="shared" si="8"/>
        <v>380</v>
      </c>
      <c r="H193" s="15">
        <f t="shared" si="8"/>
        <v>1100</v>
      </c>
      <c r="I193" s="22"/>
      <c r="J193" s="22"/>
      <c r="K193" s="22"/>
    </row>
    <row r="194" spans="1:11" ht="14.25" customHeight="1">
      <c r="A194" s="16"/>
      <c r="B194" s="15"/>
      <c r="C194" s="15">
        <v>2015</v>
      </c>
      <c r="D194" s="15">
        <f t="shared" si="8"/>
        <v>5220</v>
      </c>
      <c r="E194" s="15">
        <f t="shared" si="8"/>
        <v>0</v>
      </c>
      <c r="F194" s="15">
        <f t="shared" si="8"/>
        <v>3740</v>
      </c>
      <c r="G194" s="15">
        <f t="shared" si="8"/>
        <v>380</v>
      </c>
      <c r="H194" s="15">
        <f t="shared" si="8"/>
        <v>1100</v>
      </c>
      <c r="I194" s="22"/>
      <c r="J194" s="22"/>
      <c r="K194" s="22"/>
    </row>
    <row r="195" spans="1:11" ht="14.25" customHeight="1">
      <c r="A195" s="16"/>
      <c r="B195" s="15"/>
      <c r="C195" s="15">
        <v>2016</v>
      </c>
      <c r="D195" s="15">
        <f aca="true" t="shared" si="9" ref="D195:H196">D87+D130+D161+D186</f>
        <v>5220</v>
      </c>
      <c r="E195" s="15">
        <f t="shared" si="9"/>
        <v>0</v>
      </c>
      <c r="F195" s="15">
        <f t="shared" si="9"/>
        <v>3740</v>
      </c>
      <c r="G195" s="15">
        <f t="shared" si="9"/>
        <v>380</v>
      </c>
      <c r="H195" s="15">
        <f t="shared" si="9"/>
        <v>1100</v>
      </c>
      <c r="I195" s="22"/>
      <c r="J195" s="22"/>
      <c r="K195" s="22"/>
    </row>
    <row r="196" spans="1:11" ht="14.25" customHeight="1">
      <c r="A196" s="16"/>
      <c r="B196" s="15"/>
      <c r="C196" s="15">
        <v>2017</v>
      </c>
      <c r="D196" s="15">
        <f t="shared" si="9"/>
        <v>5440</v>
      </c>
      <c r="E196" s="15">
        <f t="shared" si="9"/>
        <v>0</v>
      </c>
      <c r="F196" s="15">
        <f t="shared" si="9"/>
        <v>3840</v>
      </c>
      <c r="G196" s="15">
        <f t="shared" si="9"/>
        <v>500</v>
      </c>
      <c r="H196" s="15">
        <f t="shared" si="9"/>
        <v>1100</v>
      </c>
      <c r="I196" s="22"/>
      <c r="J196" s="22"/>
      <c r="K196" s="22"/>
    </row>
    <row r="197" spans="1:11" ht="27.75" customHeight="1">
      <c r="A197" s="16"/>
      <c r="B197" s="20" t="s">
        <v>24</v>
      </c>
      <c r="C197" s="15"/>
      <c r="D197" s="15">
        <f>D192+D193+D194+D195+D196</f>
        <v>26020</v>
      </c>
      <c r="E197" s="15">
        <f>E192+E193+E194+E195+E196</f>
        <v>0</v>
      </c>
      <c r="F197" s="15">
        <f>F192+F193+F194+F195+F196</f>
        <v>18590</v>
      </c>
      <c r="G197" s="15">
        <f>G192+G193+G194+G195+G196</f>
        <v>1930</v>
      </c>
      <c r="H197" s="15">
        <f>H192+H193+H194+H195+H196</f>
        <v>5500</v>
      </c>
      <c r="I197" s="22"/>
      <c r="J197" s="22"/>
      <c r="K197" s="22"/>
    </row>
    <row r="198" spans="1:11" ht="34.5" customHeight="1">
      <c r="A198" s="17"/>
      <c r="B198" s="5"/>
      <c r="C198" s="18"/>
      <c r="D198" s="18"/>
      <c r="E198" s="18"/>
      <c r="F198" s="18"/>
      <c r="G198" s="18"/>
      <c r="H198" s="18"/>
      <c r="I198" s="18"/>
      <c r="J198" s="18"/>
      <c r="K198" s="18"/>
    </row>
    <row r="200" spans="1:11" s="9" customFormat="1" ht="15.75">
      <c r="A200" s="12" t="s">
        <v>28</v>
      </c>
      <c r="C200" s="10"/>
      <c r="G200" s="10"/>
      <c r="J200" s="9" t="s">
        <v>29</v>
      </c>
      <c r="K200" s="11"/>
    </row>
  </sheetData>
  <mergeCells count="147">
    <mergeCell ref="A71:A76"/>
    <mergeCell ref="B71:B76"/>
    <mergeCell ref="I71:I76"/>
    <mergeCell ref="K71:K76"/>
    <mergeCell ref="A176:A181"/>
    <mergeCell ref="B176:B181"/>
    <mergeCell ref="I176:I181"/>
    <mergeCell ref="K176:K181"/>
    <mergeCell ref="A170:A175"/>
    <mergeCell ref="B170:B175"/>
    <mergeCell ref="I170:I175"/>
    <mergeCell ref="K170:K175"/>
    <mergeCell ref="A126:A131"/>
    <mergeCell ref="B126:B131"/>
    <mergeCell ref="I126:I131"/>
    <mergeCell ref="J126:J131"/>
    <mergeCell ref="A163:K163"/>
    <mergeCell ref="A164:A169"/>
    <mergeCell ref="B164:B169"/>
    <mergeCell ref="I164:I169"/>
    <mergeCell ref="K164:K169"/>
    <mergeCell ref="A151:A156"/>
    <mergeCell ref="B151:B156"/>
    <mergeCell ref="I151:I156"/>
    <mergeCell ref="K151:K156"/>
    <mergeCell ref="A145:A150"/>
    <mergeCell ref="B145:B150"/>
    <mergeCell ref="I145:I150"/>
    <mergeCell ref="K145:K150"/>
    <mergeCell ref="A139:A144"/>
    <mergeCell ref="B139:B144"/>
    <mergeCell ref="I139:I144"/>
    <mergeCell ref="K139:K144"/>
    <mergeCell ref="A132:K132"/>
    <mergeCell ref="A133:A138"/>
    <mergeCell ref="B133:B138"/>
    <mergeCell ref="I133:I138"/>
    <mergeCell ref="K133:K138"/>
    <mergeCell ref="A120:A125"/>
    <mergeCell ref="B120:B125"/>
    <mergeCell ref="I120:I125"/>
    <mergeCell ref="K120:K125"/>
    <mergeCell ref="K108:K113"/>
    <mergeCell ref="A102:A107"/>
    <mergeCell ref="B102:B107"/>
    <mergeCell ref="I102:I107"/>
    <mergeCell ref="K102:K107"/>
    <mergeCell ref="A108:A113"/>
    <mergeCell ref="B108:B113"/>
    <mergeCell ref="I108:I113"/>
    <mergeCell ref="A114:A119"/>
    <mergeCell ref="B114:B119"/>
    <mergeCell ref="I114:I119"/>
    <mergeCell ref="K114:K119"/>
    <mergeCell ref="M95:O95"/>
    <mergeCell ref="M96:O96"/>
    <mergeCell ref="M97:O97"/>
    <mergeCell ref="M98:O98"/>
    <mergeCell ref="M99:O99"/>
    <mergeCell ref="A53:A58"/>
    <mergeCell ref="B53:B58"/>
    <mergeCell ref="I53:I58"/>
    <mergeCell ref="K53:K58"/>
    <mergeCell ref="A89:K89"/>
    <mergeCell ref="A90:A95"/>
    <mergeCell ref="B90:B95"/>
    <mergeCell ref="I90:I95"/>
    <mergeCell ref="K90:K95"/>
    <mergeCell ref="B59:B64"/>
    <mergeCell ref="I59:I64"/>
    <mergeCell ref="K59:K64"/>
    <mergeCell ref="A65:A70"/>
    <mergeCell ref="B65:B70"/>
    <mergeCell ref="I65:I70"/>
    <mergeCell ref="K65:K70"/>
    <mergeCell ref="K47:K52"/>
    <mergeCell ref="A96:A101"/>
    <mergeCell ref="B96:B101"/>
    <mergeCell ref="I96:I101"/>
    <mergeCell ref="K96:K101"/>
    <mergeCell ref="A77:A82"/>
    <mergeCell ref="B77:B82"/>
    <mergeCell ref="I77:I82"/>
    <mergeCell ref="K77:K82"/>
    <mergeCell ref="A59:A64"/>
    <mergeCell ref="A29:A34"/>
    <mergeCell ref="B29:B34"/>
    <mergeCell ref="I29:I34"/>
    <mergeCell ref="K29:K34"/>
    <mergeCell ref="A35:A40"/>
    <mergeCell ref="B35:B40"/>
    <mergeCell ref="I35:I40"/>
    <mergeCell ref="K35:K40"/>
    <mergeCell ref="I182:I187"/>
    <mergeCell ref="J188:J191"/>
    <mergeCell ref="K188:K191"/>
    <mergeCell ref="A11:A16"/>
    <mergeCell ref="B11:B16"/>
    <mergeCell ref="I11:I16"/>
    <mergeCell ref="K11:K16"/>
    <mergeCell ref="A17:A22"/>
    <mergeCell ref="B17:B22"/>
    <mergeCell ref="I17:I22"/>
    <mergeCell ref="K157:K162"/>
    <mergeCell ref="I188:I191"/>
    <mergeCell ref="A83:A88"/>
    <mergeCell ref="B83:B88"/>
    <mergeCell ref="I83:I88"/>
    <mergeCell ref="A157:A162"/>
    <mergeCell ref="B157:B162"/>
    <mergeCell ref="I157:I162"/>
    <mergeCell ref="A182:A187"/>
    <mergeCell ref="B182:B187"/>
    <mergeCell ref="J83:J88"/>
    <mergeCell ref="K83:K88"/>
    <mergeCell ref="K126:K131"/>
    <mergeCell ref="A41:A46"/>
    <mergeCell ref="B41:B46"/>
    <mergeCell ref="I41:I46"/>
    <mergeCell ref="K41:K46"/>
    <mergeCell ref="A47:A52"/>
    <mergeCell ref="B47:B52"/>
    <mergeCell ref="I47:I52"/>
    <mergeCell ref="A23:A28"/>
    <mergeCell ref="B23:B28"/>
    <mergeCell ref="A10:K10"/>
    <mergeCell ref="A9:K9"/>
    <mergeCell ref="K17:K22"/>
    <mergeCell ref="A5:K5"/>
    <mergeCell ref="E6:H6"/>
    <mergeCell ref="I6:I7"/>
    <mergeCell ref="J6:J7"/>
    <mergeCell ref="B6:B7"/>
    <mergeCell ref="K6:K7"/>
    <mergeCell ref="A6:A7"/>
    <mergeCell ref="D6:D7"/>
    <mergeCell ref="C6:C7"/>
    <mergeCell ref="H1:K1"/>
    <mergeCell ref="H2:K3"/>
    <mergeCell ref="I192:I197"/>
    <mergeCell ref="J192:J197"/>
    <mergeCell ref="K192:K197"/>
    <mergeCell ref="I23:I28"/>
    <mergeCell ref="K23:K28"/>
    <mergeCell ref="J182:J187"/>
    <mergeCell ref="K182:K187"/>
    <mergeCell ref="J157:J162"/>
  </mergeCells>
  <printOptions/>
  <pageMargins left="0.7874015748031497" right="0.7874015748031497" top="0.3937007874015748" bottom="0.3937007874015748" header="0.5118110236220472" footer="0.5118110236220472"/>
  <pageSetup fitToHeight="1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ManoilovaML</dc:creator>
  <cp:keywords/>
  <dc:description/>
  <cp:lastModifiedBy>SuharevaOR</cp:lastModifiedBy>
  <cp:lastPrinted>2013-05-16T04:22:04Z</cp:lastPrinted>
  <dcterms:created xsi:type="dcterms:W3CDTF">2012-11-23T09:40:26Z</dcterms:created>
  <dcterms:modified xsi:type="dcterms:W3CDTF">2013-11-12T09:08:46Z</dcterms:modified>
  <cp:category/>
  <cp:version/>
  <cp:contentType/>
  <cp:contentStatus/>
</cp:coreProperties>
</file>