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<sst xmlns="http://schemas.openxmlformats.org/spreadsheetml/2006/main" count="307" uniqueCount="122">
  <si>
    <t>Наименование</t>
  </si>
  <si>
    <t>Мин</t>
  </si>
  <si>
    <t>РзПР</t>
  </si>
  <si>
    <t>ЦСР</t>
  </si>
  <si>
    <t>ВР</t>
  </si>
  <si>
    <t>В С Е Г О</t>
  </si>
  <si>
    <t>901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</si>
  <si>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</si>
  <si>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</si>
  <si>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</si>
  <si>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</si>
  <si>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</si>
  <si>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</si>
  <si>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</si>
  <si>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</si>
  <si>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</si>
  <si>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</si>
  <si>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</si>
  <si>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</si>
  <si>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</si>
  <si>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</si>
  <si>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0010000</t>
  </si>
  <si>
    <t>0013600</t>
  </si>
  <si>
    <t>0800</t>
  </si>
  <si>
    <t>0801</t>
  </si>
  <si>
    <t>Физическая культура и спорт</t>
  </si>
  <si>
    <t>0500</t>
  </si>
  <si>
    <t>МБ</t>
  </si>
  <si>
    <t>Членские взносы на осуществление деятельности Совета муниципальных образований Томской области</t>
  </si>
  <si>
    <t xml:space="preserve">Сопровождение автоматизированной информационной системы «Похозяйственная книга» 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</si>
  <si>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</si>
  <si>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</si>
  <si>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</si>
  <si>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</si>
  <si>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</si>
  <si>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 xml:space="preserve">Осуществление первичного воинского учета на территориях, где отсутствуют военные комиссариаты                 
</t>
  </si>
  <si>
    <t>Жилищно-коммунальное хозяйство</t>
  </si>
  <si>
    <t>Благоустройство</t>
  </si>
  <si>
    <t>0503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</si>
  <si>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</si>
  <si>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</si>
  <si>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</si>
  <si>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</si>
  <si>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6000500</t>
  </si>
  <si>
    <t xml:space="preserve">Культура </t>
  </si>
  <si>
    <t>Физкультурно-оздоровительная работа и спортивные мероприятия</t>
  </si>
  <si>
    <t>0920308</t>
  </si>
  <si>
    <t>0920315</t>
  </si>
  <si>
    <t>1100</t>
  </si>
  <si>
    <t>Резервные фонды</t>
  </si>
  <si>
    <t>0111</t>
  </si>
  <si>
    <t>0700000</t>
  </si>
  <si>
    <t>0700500</t>
  </si>
  <si>
    <t>0113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</si>
  <si>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</si>
  <si>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</si>
  <si>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</si>
  <si>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</si>
  <si>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формирования, органы, подразделения</t>
  </si>
  <si>
    <t>2020000</t>
  </si>
  <si>
    <t xml:space="preserve">Мероприятия в области национальной обороны, правоохранительной деятельности </t>
  </si>
  <si>
    <t>2026700</t>
  </si>
  <si>
    <t xml:space="preserve">Культура и кинематография </t>
  </si>
  <si>
    <t>4400100</t>
  </si>
  <si>
    <t xml:space="preserve">Мероприятия в сфере культуры и кинематографии </t>
  </si>
  <si>
    <t>1101</t>
  </si>
  <si>
    <t xml:space="preserve">Физическая культура </t>
  </si>
  <si>
    <t>0400</t>
  </si>
  <si>
    <t>Национальная экономика</t>
  </si>
  <si>
    <t>Мероприятия вобласти здравоохранения, спорта и физической культуры, туризма</t>
  </si>
  <si>
    <t>5129700</t>
  </si>
  <si>
    <t>Обеспечение условий для развития физической культуры и массового спорта</t>
  </si>
  <si>
    <t>0920311</t>
  </si>
  <si>
    <t>5129701</t>
  </si>
  <si>
    <t>МР</t>
  </si>
  <si>
    <t>Фонд оплаты труда и страховые взносы</t>
  </si>
  <si>
    <t>Прочая закупка товаров, работ и услуг для государственных нужд</t>
  </si>
  <si>
    <t>% софин.</t>
  </si>
  <si>
    <t>ИМТ</t>
  </si>
  <si>
    <t>870</t>
  </si>
  <si>
    <t>Резервные средства</t>
  </si>
  <si>
    <t>Опубликование информационных материалов в средствах массовой информации</t>
  </si>
  <si>
    <t>0920304</t>
  </si>
  <si>
    <t>244</t>
  </si>
  <si>
    <t>сельского поселения</t>
  </si>
  <si>
    <t>Показатели</t>
  </si>
  <si>
    <t>Плановый период</t>
  </si>
  <si>
    <t xml:space="preserve">Приложение 3 к постановлению </t>
  </si>
  <si>
    <t>Администрации Могочинского</t>
  </si>
  <si>
    <t xml:space="preserve">Среднесрочный финансовый план по разделам, подразделам, целевым статьям и видам расходов бюджета в ведомственной структуре расходов бюджета Могочинского сельского поселения на 2013 - 2015 годы </t>
  </si>
  <si>
    <t>Очередной финансовый год                    (2013 год), прогноз</t>
  </si>
  <si>
    <t>Очередной финансовый год+1          (2014 год), прогноз</t>
  </si>
  <si>
    <t>Очередной финансовый год+2 (2015 год), прогноз</t>
  </si>
  <si>
    <t>Администрация Могочинского сельского поселения</t>
  </si>
  <si>
    <t>121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</si>
  <si>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</si>
  <si>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</si>
  <si>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</si>
  <si>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0102</t>
  </si>
  <si>
    <t>0020300</t>
  </si>
  <si>
    <t>Иные выплаты персоналу, за исключением фонда оплаты труда</t>
  </si>
  <si>
    <t>122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</si>
  <si>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</si>
  <si>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</si>
  <si>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</si>
  <si>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</si>
  <si>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Резервный фонд по предупреждению ликвидации чрезвычайных ситуаций и последствий стихийных бедствий</t>
  </si>
  <si>
    <t>0700501</t>
  </si>
  <si>
    <t xml:space="preserve">Резервные фонды  администраций </t>
  </si>
  <si>
    <t>Резервный фонд финансирования непредвиденных расходов</t>
  </si>
  <si>
    <t>0700502</t>
  </si>
  <si>
    <t>Перепись по похозяйственной книге на 01.01.2013 год</t>
  </si>
  <si>
    <t>0920314</t>
  </si>
  <si>
    <t>Расходы, не отнесенные к другим целевым статьям</t>
  </si>
  <si>
    <t>0409</t>
  </si>
  <si>
    <t>3150200</t>
  </si>
  <si>
    <t>3150212</t>
  </si>
  <si>
    <t>Дорожное хозяйство (дорожные фонды)</t>
  </si>
  <si>
    <t>Поддержка дорожного хозяйства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</si>
  <si>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</si>
  <si>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3150214</t>
  </si>
  <si>
    <t>от __30.11.2012___________№___114__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</si>
</sst>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_р_."/>
    <numFmt numFmtId="179" formatCode="#,##0.0_р_."/>
    <numFmt numFmtId="180" formatCode="#,##0&quot;р.&quot;"/>
    <numFmt numFmtId="181" formatCode="#,##0.00&quot;р.&quot;"/>
    <numFmt numFmtId="182" formatCode="#,##0_р_."/>
    <numFmt numFmtId="183" formatCode="000000"/>
    <numFmt numFmtId="184" formatCode="_-* #,##0.0_р_._-;\-* #,##0.0_р_._-;_-* &quot;-&quot;?_р_._-;_-@_-"/>
  </numFmts>
  <fonts count="3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0"/>
      <name val="Arial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179" fontId="3" fillId="0" borderId="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179" fontId="3" fillId="0" borderId="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wrapText="1"/>
    </xf>
    <xf numFmtId="0" fontId="27" fillId="0" borderId="0" xfId="0" applyFont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center" wrapText="1"/>
    </xf>
    <xf numFmtId="49" fontId="29" fillId="0" borderId="10" xfId="0" applyNumberFormat="1" applyFont="1" applyFill="1" applyBorder="1" applyAlignment="1">
      <alignment wrapText="1"/>
    </xf>
    <xf numFmtId="176" fontId="29" fillId="0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wrapText="1"/>
    </xf>
    <xf numFmtId="0" fontId="28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3" fillId="0" borderId="11" xfId="0" applyNumberFormat="1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wrapText="1"/>
    </xf>
    <xf numFmtId="49" fontId="29" fillId="0" borderId="11" xfId="0" applyNumberFormat="1" applyFont="1" applyFill="1" applyBorder="1" applyAlignment="1">
      <alignment wrapText="1"/>
    </xf>
    <xf numFmtId="0" fontId="28" fillId="0" borderId="13" xfId="0" applyFont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9" fontId="29" fillId="0" borderId="13" xfId="0" applyNumberFormat="1" applyFont="1" applyFill="1" applyBorder="1" applyAlignment="1">
      <alignment wrapText="1"/>
    </xf>
    <xf numFmtId="49" fontId="29" fillId="0" borderId="12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left" wrapText="1"/>
    </xf>
    <xf numFmtId="49" fontId="29" fillId="0" borderId="13" xfId="0" applyNumberFormat="1" applyFont="1" applyFill="1" applyBorder="1" applyAlignment="1">
      <alignment horizontal="left" wrapText="1"/>
    </xf>
    <xf numFmtId="49" fontId="29" fillId="0" borderId="12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wrapText="1"/>
    </xf>
    <xf numFmtId="0" fontId="3" fillId="0" borderId="11" xfId="0" applyFont="1" applyFill="1" applyBorder="1" applyAlignment="1">
      <alignment vertical="distributed" wrapText="1"/>
    </xf>
    <xf numFmtId="0" fontId="3" fillId="0" borderId="13" xfId="0" applyFont="1" applyFill="1" applyBorder="1" applyAlignment="1">
      <alignment vertical="distributed" wrapText="1"/>
    </xf>
    <xf numFmtId="0" fontId="3" fillId="0" borderId="12" xfId="0" applyFont="1" applyFill="1" applyBorder="1" applyAlignment="1">
      <alignment vertical="distributed" wrapText="1"/>
    </xf>
    <xf numFmtId="2" fontId="5" fillId="0" borderId="11" xfId="0" applyNumberFormat="1" applyFont="1" applyFill="1" applyBorder="1" applyAlignment="1">
      <alignment horizontal="left" wrapText="1"/>
    </xf>
    <xf numFmtId="2" fontId="5" fillId="0" borderId="13" xfId="0" applyNumberFormat="1" applyFont="1" applyFill="1" applyBorder="1" applyAlignment="1">
      <alignment horizontal="left" wrapText="1"/>
    </xf>
    <xf numFmtId="2" fontId="5" fillId="0" borderId="12" xfId="0" applyNumberFormat="1" applyFont="1" applyFill="1" applyBorder="1" applyAlignment="1">
      <alignment horizontal="left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0</xdr:rowOff>
    </xdr:from>
    <xdr:to>
      <xdr:col>10</xdr:col>
      <xdr:colOff>133350</xdr:colOff>
      <xdr:row>0</xdr:row>
      <xdr:rowOff>0</xdr:rowOff>
    </xdr:to>
    <xdr:pic>
      <xdr:nvPicPr>
        <xdr:cNvPr id="1" name="Picture 1" descr="Изменение размера Изменение размера 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tabSelected="1" zoomScalePageLayoutView="0" workbookViewId="0" topLeftCell="A73">
      <selection activeCell="B1" sqref="A1:P78"/>
    </sheetView>
  </sheetViews>
  <sheetFormatPr defaultColWidth="9.140625" defaultRowHeight="12.75"/>
  <cols>
    <col min="1" max="1" width="10.8515625" style="0" customWidth="1"/>
    <col min="2" max="2" width="8.7109375" style="0" customWidth="1"/>
    <col min="3" max="3" width="3.00390625" style="0" customWidth="1"/>
    <col min="4" max="7" width="9.140625" style="0" hidden="1" customWidth="1"/>
    <col min="8" max="8" width="7.8515625" style="0" customWidth="1"/>
    <col min="9" max="9" width="29.421875" style="0" customWidth="1"/>
    <col min="10" max="10" width="8.8515625" style="0" customWidth="1"/>
    <col min="11" max="11" width="10.57421875" style="0" customWidth="1"/>
    <col min="12" max="12" width="9.28125" style="0" bestFit="1" customWidth="1"/>
    <col min="13" max="13" width="9.00390625" style="0" customWidth="1"/>
    <col min="14" max="16" width="12.57421875" style="0" customWidth="1"/>
    <col min="17" max="17" width="11.57421875" style="0" hidden="1" customWidth="1"/>
    <col min="18" max="18" width="12.00390625" style="0" hidden="1" customWidth="1"/>
    <col min="19" max="19" width="9.140625" style="0" hidden="1" customWidth="1"/>
    <col min="20" max="20" width="9.140625" style="24" hidden="1" customWidth="1"/>
    <col min="21" max="21" width="9.140625" style="29" hidden="1" customWidth="1"/>
    <col min="22" max="22" width="12.7109375" style="0" hidden="1" customWidth="1"/>
    <col min="23" max="23" width="13.00390625" style="0" hidden="1" customWidth="1"/>
    <col min="24" max="26" width="9.140625" style="0" hidden="1" customWidth="1"/>
    <col min="27" max="27" width="11.421875" style="0" hidden="1" customWidth="1"/>
    <col min="28" max="30" width="9.140625" style="0" hidden="1" customWidth="1"/>
  </cols>
  <sheetData>
    <row r="1" spans="11:16" ht="16.5">
      <c r="K1" s="28"/>
      <c r="L1" s="28"/>
      <c r="M1" s="28"/>
      <c r="N1" s="101" t="s">
        <v>87</v>
      </c>
      <c r="O1" s="101"/>
      <c r="P1" s="101"/>
    </row>
    <row r="2" spans="11:16" ht="16.5">
      <c r="K2" s="28"/>
      <c r="L2" s="28"/>
      <c r="M2" s="28"/>
      <c r="N2" s="101" t="s">
        <v>88</v>
      </c>
      <c r="O2" s="101"/>
      <c r="P2" s="101"/>
    </row>
    <row r="3" spans="11:16" ht="16.5">
      <c r="K3" s="28"/>
      <c r="L3" s="28"/>
      <c r="M3" s="28"/>
      <c r="N3" s="101" t="s">
        <v>84</v>
      </c>
      <c r="O3" s="101"/>
      <c r="P3" s="101"/>
    </row>
    <row r="4" spans="11:29" ht="16.5">
      <c r="K4" s="28"/>
      <c r="L4" s="28"/>
      <c r="M4" s="28"/>
      <c r="N4" s="101" t="s">
        <v>121</v>
      </c>
      <c r="O4" s="101"/>
      <c r="P4" s="101"/>
      <c r="X4">
        <v>2798.6</v>
      </c>
      <c r="AC4">
        <v>2894.6</v>
      </c>
    </row>
    <row r="6" spans="1:21" s="1" customFormat="1" ht="44.25" customHeight="1">
      <c r="A6" s="52" t="s">
        <v>89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T6" s="22"/>
      <c r="U6" s="30"/>
    </row>
    <row r="7" spans="1:30" s="1" customFormat="1" ht="15.75" customHeight="1">
      <c r="A7" s="51" t="s">
        <v>85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98" t="s">
        <v>90</v>
      </c>
      <c r="O7" s="99" t="s">
        <v>86</v>
      </c>
      <c r="P7" s="99"/>
      <c r="R7" s="50">
        <v>3313.4</v>
      </c>
      <c r="S7" s="50"/>
      <c r="T7" s="50"/>
      <c r="U7" s="31">
        <v>2013</v>
      </c>
      <c r="W7" s="50">
        <v>3420.4</v>
      </c>
      <c r="X7" s="50"/>
      <c r="Y7" s="50"/>
      <c r="Z7" s="31">
        <v>2014</v>
      </c>
      <c r="AB7" s="50">
        <v>3516.4</v>
      </c>
      <c r="AC7" s="50"/>
      <c r="AD7" s="50"/>
    </row>
    <row r="8" spans="1:30" s="1" customFormat="1" ht="81.75" customHeight="1">
      <c r="A8" s="76" t="s">
        <v>0</v>
      </c>
      <c r="B8" s="76"/>
      <c r="C8" s="76"/>
      <c r="D8" s="76"/>
      <c r="E8" s="76"/>
      <c r="F8" s="76"/>
      <c r="G8" s="76"/>
      <c r="H8" s="76"/>
      <c r="I8" s="76"/>
      <c r="J8" s="34" t="s">
        <v>1</v>
      </c>
      <c r="K8" s="34" t="s">
        <v>2</v>
      </c>
      <c r="L8" s="34" t="s">
        <v>3</v>
      </c>
      <c r="M8" s="34" t="s">
        <v>4</v>
      </c>
      <c r="N8" s="98"/>
      <c r="O8" s="33" t="s">
        <v>91</v>
      </c>
      <c r="P8" s="33" t="s">
        <v>92</v>
      </c>
      <c r="Q8" s="1" t="s">
        <v>74</v>
      </c>
      <c r="R8" s="1" t="s">
        <v>77</v>
      </c>
      <c r="S8" s="1" t="s">
        <v>27</v>
      </c>
      <c r="T8" s="22" t="s">
        <v>78</v>
      </c>
      <c r="U8" s="30"/>
      <c r="V8" s="1" t="s">
        <v>74</v>
      </c>
      <c r="W8" s="1" t="s">
        <v>77</v>
      </c>
      <c r="X8" s="1" t="s">
        <v>27</v>
      </c>
      <c r="Y8" s="22" t="s">
        <v>78</v>
      </c>
      <c r="Z8" s="30"/>
      <c r="AA8" s="1" t="s">
        <v>74</v>
      </c>
      <c r="AB8" s="1" t="s">
        <v>77</v>
      </c>
      <c r="AC8" s="1" t="s">
        <v>27</v>
      </c>
      <c r="AD8" s="22" t="s">
        <v>78</v>
      </c>
    </row>
    <row r="9" spans="1:30" s="1" customFormat="1" ht="19.5" customHeight="1">
      <c r="A9" s="67" t="s">
        <v>5</v>
      </c>
      <c r="B9" s="68"/>
      <c r="C9" s="68"/>
      <c r="D9" s="68"/>
      <c r="E9" s="68"/>
      <c r="F9" s="68"/>
      <c r="G9" s="68"/>
      <c r="H9" s="68"/>
      <c r="I9" s="69"/>
      <c r="J9" s="13"/>
      <c r="K9" s="13"/>
      <c r="L9" s="15"/>
      <c r="M9" s="13"/>
      <c r="N9" s="7">
        <f>N10</f>
        <v>7933.6</v>
      </c>
      <c r="O9" s="7">
        <f>O10</f>
        <v>8340</v>
      </c>
      <c r="P9" s="7">
        <f>P10</f>
        <v>8736.060000000001</v>
      </c>
      <c r="Q9" s="21" t="e">
        <f>Q48+Q49+#REF!+#REF!</f>
        <v>#REF!</v>
      </c>
      <c r="R9" s="21" t="e">
        <f>#REF!</f>
        <v>#REF!</v>
      </c>
      <c r="S9" s="1" t="e">
        <f>S19+S30+S35+S37+S43+S54+S59+#REF!+#REF!+S66+#REF!+S68+S72+S78+S21</f>
        <v>#REF!</v>
      </c>
      <c r="T9" s="22" t="e">
        <f>#REF!</f>
        <v>#REF!</v>
      </c>
      <c r="U9" s="30"/>
      <c r="V9" s="21" t="e">
        <f>V48+V49+#REF!+#REF!</f>
        <v>#REF!</v>
      </c>
      <c r="W9" s="21" t="e">
        <f>#REF!</f>
        <v>#REF!</v>
      </c>
      <c r="X9" s="1" t="e">
        <f>X19+X21++X30+X35+X37+X43+X54+X59+#REF!+#REF!+X66+#REF!+X68+X72+X78</f>
        <v>#REF!</v>
      </c>
      <c r="Y9" s="22" t="e">
        <f>#REF!</f>
        <v>#REF!</v>
      </c>
      <c r="Z9" s="30"/>
      <c r="AA9" s="21" t="e">
        <f>AA48+AA49+#REF!+#REF!</f>
        <v>#REF!</v>
      </c>
      <c r="AB9" s="21" t="e">
        <f>#REF!</f>
        <v>#REF!</v>
      </c>
      <c r="AC9" s="1" t="e">
        <f>AC19+AC21++AC30+AC35+AC37+AC43+AC54+AC59+#REF!+#REF!+AC66+#REF!+AC68+AC72+AC78</f>
        <v>#REF!</v>
      </c>
      <c r="AD9" s="22" t="e">
        <f>#REF!</f>
        <v>#REF!</v>
      </c>
    </row>
    <row r="10" spans="1:30" s="1" customFormat="1" ht="23.25" customHeight="1">
      <c r="A10" s="67" t="s">
        <v>93</v>
      </c>
      <c r="B10" s="68"/>
      <c r="C10" s="68"/>
      <c r="D10" s="68"/>
      <c r="E10" s="68"/>
      <c r="F10" s="68"/>
      <c r="G10" s="68"/>
      <c r="H10" s="68"/>
      <c r="I10" s="69"/>
      <c r="J10" s="13" t="s">
        <v>6</v>
      </c>
      <c r="K10" s="13" t="s">
        <v>7</v>
      </c>
      <c r="L10" s="15" t="s">
        <v>7</v>
      </c>
      <c r="M10" s="13" t="s">
        <v>7</v>
      </c>
      <c r="N10" s="7">
        <f>N11+N44+N50+N55+N62+N69+N73</f>
        <v>7933.6</v>
      </c>
      <c r="O10" s="7">
        <f>O11+O44+O62+O69+O73+O50+O55</f>
        <v>8340</v>
      </c>
      <c r="P10" s="7">
        <f>P11+P44+P50+P55+P62+P69+P73</f>
        <v>8736.060000000001</v>
      </c>
      <c r="T10" s="22"/>
      <c r="U10" s="30"/>
      <c r="Y10" s="22"/>
      <c r="Z10" s="30"/>
      <c r="AD10" s="22"/>
    </row>
    <row r="11" spans="1:30" s="1" customFormat="1" ht="18.75" customHeight="1">
      <c r="A11" s="56" t="s">
        <v>8</v>
      </c>
      <c r="B11" s="57"/>
      <c r="C11" s="57"/>
      <c r="D11" s="57"/>
      <c r="E11" s="57"/>
      <c r="F11" s="57"/>
      <c r="G11" s="57"/>
      <c r="H11" s="57"/>
      <c r="I11" s="58"/>
      <c r="J11" s="13" t="s">
        <v>6</v>
      </c>
      <c r="K11" s="13" t="s">
        <v>9</v>
      </c>
      <c r="L11" s="15" t="s">
        <v>7</v>
      </c>
      <c r="M11" s="13" t="s">
        <v>7</v>
      </c>
      <c r="N11" s="7">
        <f>N12+N16+N24+N31</f>
        <v>4747.8</v>
      </c>
      <c r="O11" s="7">
        <f>O12+O16+O24+O31</f>
        <v>4989.6</v>
      </c>
      <c r="P11" s="7">
        <f>P12+P16+P24+P31</f>
        <v>5202.700000000001</v>
      </c>
      <c r="T11" s="22"/>
      <c r="U11" s="30"/>
      <c r="Y11" s="22"/>
      <c r="Z11" s="30"/>
      <c r="AD11" s="22"/>
    </row>
    <row r="12" spans="1:30" s="1" customFormat="1" ht="31.5" customHeight="1">
      <c r="A12" s="70" t="s">
        <v>95</v>
      </c>
      <c r="B12" s="71"/>
      <c r="C12" s="71"/>
      <c r="D12" s="71"/>
      <c r="E12" s="71"/>
      <c r="F12" s="71"/>
      <c r="G12" s="71"/>
      <c r="H12" s="71"/>
      <c r="I12" s="41"/>
      <c r="J12" s="36" t="s">
        <v>6</v>
      </c>
      <c r="K12" s="36" t="s">
        <v>98</v>
      </c>
      <c r="L12" s="40"/>
      <c r="M12" s="39"/>
      <c r="N12" s="38">
        <v>917.4</v>
      </c>
      <c r="O12" s="38">
        <v>965</v>
      </c>
      <c r="P12" s="38">
        <v>1013</v>
      </c>
      <c r="T12" s="22"/>
      <c r="U12" s="30"/>
      <c r="Y12" s="22"/>
      <c r="Z12" s="30"/>
      <c r="AD12" s="22"/>
    </row>
    <row r="13" spans="1:30" s="1" customFormat="1" ht="46.5" customHeight="1">
      <c r="A13" s="47" t="s">
        <v>96</v>
      </c>
      <c r="B13" s="42"/>
      <c r="C13" s="42"/>
      <c r="D13" s="42"/>
      <c r="E13" s="42"/>
      <c r="F13" s="42"/>
      <c r="G13" s="42"/>
      <c r="H13" s="42"/>
      <c r="I13" s="43"/>
      <c r="J13" s="4" t="s">
        <v>6</v>
      </c>
      <c r="K13" s="4" t="s">
        <v>98</v>
      </c>
      <c r="L13" s="14" t="s">
        <v>11</v>
      </c>
      <c r="M13" s="4"/>
      <c r="N13" s="8">
        <v>917.4</v>
      </c>
      <c r="O13" s="8">
        <v>965</v>
      </c>
      <c r="P13" s="8">
        <v>1013</v>
      </c>
      <c r="T13" s="22"/>
      <c r="U13" s="30"/>
      <c r="Y13" s="22"/>
      <c r="Z13" s="30"/>
      <c r="AD13" s="22"/>
    </row>
    <row r="14" spans="1:30" s="1" customFormat="1" ht="18.75" customHeight="1">
      <c r="A14" s="47" t="s">
        <v>97</v>
      </c>
      <c r="B14" s="42"/>
      <c r="C14" s="42"/>
      <c r="D14" s="42"/>
      <c r="E14" s="42"/>
      <c r="F14" s="42"/>
      <c r="G14" s="42"/>
      <c r="H14" s="42"/>
      <c r="I14" s="43"/>
      <c r="J14" s="4" t="s">
        <v>6</v>
      </c>
      <c r="K14" s="4" t="s">
        <v>98</v>
      </c>
      <c r="L14" s="14" t="s">
        <v>99</v>
      </c>
      <c r="M14" s="4"/>
      <c r="N14" s="8">
        <v>917.4</v>
      </c>
      <c r="O14" s="8">
        <v>965</v>
      </c>
      <c r="P14" s="8">
        <v>1013</v>
      </c>
      <c r="T14" s="22"/>
      <c r="U14" s="30"/>
      <c r="Y14" s="22"/>
      <c r="Z14" s="30"/>
      <c r="AD14" s="22"/>
    </row>
    <row r="15" spans="1:30" s="1" customFormat="1" ht="18.75" customHeight="1">
      <c r="A15" s="47" t="s">
        <v>75</v>
      </c>
      <c r="B15" s="48"/>
      <c r="C15" s="48"/>
      <c r="D15" s="48"/>
      <c r="E15" s="48"/>
      <c r="F15" s="48"/>
      <c r="G15" s="48"/>
      <c r="H15" s="48"/>
      <c r="I15" s="49"/>
      <c r="J15" s="4" t="s">
        <v>6</v>
      </c>
      <c r="K15" s="4" t="s">
        <v>98</v>
      </c>
      <c r="L15" s="14" t="s">
        <v>99</v>
      </c>
      <c r="M15" s="4" t="s">
        <v>94</v>
      </c>
      <c r="N15" s="8">
        <v>917.4</v>
      </c>
      <c r="O15" s="8">
        <v>965</v>
      </c>
      <c r="P15" s="8">
        <v>1013</v>
      </c>
      <c r="T15" s="22"/>
      <c r="U15" s="30"/>
      <c r="Y15" s="22"/>
      <c r="Z15" s="30"/>
      <c r="AD15" s="22"/>
    </row>
    <row r="16" spans="1:30" s="1" customFormat="1" ht="51" customHeight="1">
      <c r="A16" s="70" t="s">
        <v>12</v>
      </c>
      <c r="B16" s="74"/>
      <c r="C16" s="74"/>
      <c r="D16" s="74"/>
      <c r="E16" s="74"/>
      <c r="F16" s="74"/>
      <c r="G16" s="74"/>
      <c r="H16" s="74"/>
      <c r="I16" s="75"/>
      <c r="J16" s="36" t="s">
        <v>6</v>
      </c>
      <c r="K16" s="36" t="s">
        <v>13</v>
      </c>
      <c r="L16" s="37" t="s">
        <v>7</v>
      </c>
      <c r="M16" s="36" t="s">
        <v>7</v>
      </c>
      <c r="N16" s="38">
        <v>3677.4</v>
      </c>
      <c r="O16" s="38">
        <f>O17</f>
        <v>3868.6</v>
      </c>
      <c r="P16" s="38">
        <f>P17</f>
        <v>3973.7000000000003</v>
      </c>
      <c r="T16" s="22"/>
      <c r="U16" s="30"/>
      <c r="Y16" s="22"/>
      <c r="Z16" s="30"/>
      <c r="AD16" s="22"/>
    </row>
    <row r="17" spans="1:30" s="1" customFormat="1" ht="48.75" customHeight="1">
      <c r="A17" s="47" t="s">
        <v>10</v>
      </c>
      <c r="B17" s="61"/>
      <c r="C17" s="61"/>
      <c r="D17" s="61"/>
      <c r="E17" s="61"/>
      <c r="F17" s="61"/>
      <c r="G17" s="61"/>
      <c r="H17" s="61"/>
      <c r="I17" s="62"/>
      <c r="J17" s="4" t="s">
        <v>6</v>
      </c>
      <c r="K17" s="4" t="s">
        <v>13</v>
      </c>
      <c r="L17" s="14" t="s">
        <v>11</v>
      </c>
      <c r="M17" s="4" t="s">
        <v>7</v>
      </c>
      <c r="N17" s="8">
        <v>3677.4</v>
      </c>
      <c r="O17" s="8">
        <f>O18</f>
        <v>3868.6</v>
      </c>
      <c r="P17" s="8">
        <f>P18</f>
        <v>3973.7000000000003</v>
      </c>
      <c r="T17" s="22"/>
      <c r="U17" s="30"/>
      <c r="Y17" s="22"/>
      <c r="Z17" s="30"/>
      <c r="AD17" s="22"/>
    </row>
    <row r="18" spans="1:30" s="1" customFormat="1" ht="19.5" customHeight="1">
      <c r="A18" s="47" t="s">
        <v>14</v>
      </c>
      <c r="B18" s="61"/>
      <c r="C18" s="61"/>
      <c r="D18" s="61"/>
      <c r="E18" s="61"/>
      <c r="F18" s="61"/>
      <c r="G18" s="61"/>
      <c r="H18" s="61"/>
      <c r="I18" s="62"/>
      <c r="J18" s="4" t="s">
        <v>6</v>
      </c>
      <c r="K18" s="4" t="s">
        <v>13</v>
      </c>
      <c r="L18" s="14" t="s">
        <v>15</v>
      </c>
      <c r="M18" s="4" t="s">
        <v>7</v>
      </c>
      <c r="N18" s="8">
        <v>3677.4</v>
      </c>
      <c r="O18" s="8">
        <f>O19+O20+O21+O22+O23</f>
        <v>3868.6</v>
      </c>
      <c r="P18" s="8">
        <f>P21+P19</f>
        <v>3973.7000000000003</v>
      </c>
      <c r="T18" s="22"/>
      <c r="U18" s="30"/>
      <c r="Y18" s="22"/>
      <c r="Z18" s="30"/>
      <c r="AD18" s="22"/>
    </row>
    <row r="19" spans="1:30" s="1" customFormat="1" ht="19.5" customHeight="1">
      <c r="A19" s="47" t="s">
        <v>75</v>
      </c>
      <c r="B19" s="61"/>
      <c r="C19" s="61"/>
      <c r="D19" s="61"/>
      <c r="E19" s="61"/>
      <c r="F19" s="61"/>
      <c r="G19" s="61"/>
      <c r="H19" s="61"/>
      <c r="I19" s="62"/>
      <c r="J19" s="4" t="s">
        <v>6</v>
      </c>
      <c r="K19" s="4" t="s">
        <v>13</v>
      </c>
      <c r="L19" s="14" t="s">
        <v>15</v>
      </c>
      <c r="M19" s="4" t="s">
        <v>94</v>
      </c>
      <c r="N19" s="8">
        <v>2876.4</v>
      </c>
      <c r="O19" s="8">
        <v>3026</v>
      </c>
      <c r="P19" s="8">
        <v>3177.3</v>
      </c>
      <c r="S19" s="1">
        <v>1494</v>
      </c>
      <c r="T19" s="22"/>
      <c r="U19" s="30"/>
      <c r="X19" s="1">
        <v>1494</v>
      </c>
      <c r="Y19" s="22"/>
      <c r="Z19" s="30"/>
      <c r="AC19" s="1">
        <v>1494</v>
      </c>
      <c r="AD19" s="22"/>
    </row>
    <row r="20" spans="1:30" s="1" customFormat="1" ht="32.25" customHeight="1">
      <c r="A20" s="47" t="s">
        <v>100</v>
      </c>
      <c r="B20" s="48"/>
      <c r="C20" s="48"/>
      <c r="D20" s="48"/>
      <c r="E20" s="48"/>
      <c r="F20" s="48"/>
      <c r="G20" s="48"/>
      <c r="H20" s="48"/>
      <c r="I20" s="49"/>
      <c r="J20" s="4" t="s">
        <v>6</v>
      </c>
      <c r="K20" s="4" t="s">
        <v>13</v>
      </c>
      <c r="L20" s="14" t="s">
        <v>15</v>
      </c>
      <c r="M20" s="4" t="s">
        <v>101</v>
      </c>
      <c r="N20" s="8">
        <v>100</v>
      </c>
      <c r="O20" s="8">
        <v>100</v>
      </c>
      <c r="P20" s="8">
        <v>125</v>
      </c>
      <c r="T20" s="22"/>
      <c r="U20" s="30"/>
      <c r="Y20" s="22"/>
      <c r="Z20" s="30"/>
      <c r="AD20" s="22"/>
    </row>
    <row r="21" spans="1:30" s="1" customFormat="1" ht="33" customHeight="1">
      <c r="A21" s="44" t="s">
        <v>76</v>
      </c>
      <c r="B21" s="59"/>
      <c r="C21" s="59"/>
      <c r="D21" s="59"/>
      <c r="E21" s="59"/>
      <c r="F21" s="59"/>
      <c r="G21" s="59"/>
      <c r="H21" s="59"/>
      <c r="I21" s="60"/>
      <c r="J21" s="4" t="s">
        <v>6</v>
      </c>
      <c r="K21" s="4" t="s">
        <v>13</v>
      </c>
      <c r="L21" s="14" t="s">
        <v>15</v>
      </c>
      <c r="M21" s="4" t="s">
        <v>83</v>
      </c>
      <c r="N21" s="8">
        <v>675</v>
      </c>
      <c r="O21" s="8">
        <v>710</v>
      </c>
      <c r="P21" s="8">
        <v>796.4</v>
      </c>
      <c r="S21" s="1">
        <v>709.6</v>
      </c>
      <c r="T21" s="22"/>
      <c r="U21" s="30"/>
      <c r="X21" s="1">
        <v>752</v>
      </c>
      <c r="Y21" s="22"/>
      <c r="Z21" s="30"/>
      <c r="AC21" s="1">
        <v>796.4</v>
      </c>
      <c r="AD21" s="22"/>
    </row>
    <row r="22" spans="1:30" s="1" customFormat="1" ht="33" customHeight="1">
      <c r="A22" s="44" t="s">
        <v>102</v>
      </c>
      <c r="B22" s="45"/>
      <c r="C22" s="45"/>
      <c r="D22" s="45"/>
      <c r="E22" s="45"/>
      <c r="F22" s="45"/>
      <c r="G22" s="45"/>
      <c r="H22" s="45"/>
      <c r="I22" s="46"/>
      <c r="J22" s="4" t="s">
        <v>6</v>
      </c>
      <c r="K22" s="4" t="s">
        <v>13</v>
      </c>
      <c r="L22" s="14" t="s">
        <v>15</v>
      </c>
      <c r="M22" s="4" t="s">
        <v>104</v>
      </c>
      <c r="N22" s="8">
        <v>6</v>
      </c>
      <c r="O22" s="8">
        <v>10</v>
      </c>
      <c r="P22" s="8">
        <v>15</v>
      </c>
      <c r="T22" s="22"/>
      <c r="U22" s="30"/>
      <c r="Y22" s="22"/>
      <c r="Z22" s="30"/>
      <c r="AD22" s="22"/>
    </row>
    <row r="23" spans="1:30" s="1" customFormat="1" ht="15.75" customHeight="1">
      <c r="A23" s="44" t="s">
        <v>103</v>
      </c>
      <c r="B23" s="45"/>
      <c r="C23" s="45"/>
      <c r="D23" s="45"/>
      <c r="E23" s="45"/>
      <c r="F23" s="45"/>
      <c r="G23" s="45"/>
      <c r="H23" s="45"/>
      <c r="I23" s="46"/>
      <c r="J23" s="4" t="s">
        <v>6</v>
      </c>
      <c r="K23" s="4" t="s">
        <v>13</v>
      </c>
      <c r="L23" s="14" t="s">
        <v>15</v>
      </c>
      <c r="M23" s="4" t="s">
        <v>105</v>
      </c>
      <c r="N23" s="8">
        <v>20</v>
      </c>
      <c r="O23" s="8">
        <v>22.6</v>
      </c>
      <c r="P23" s="8">
        <v>26</v>
      </c>
      <c r="T23" s="22"/>
      <c r="U23" s="30"/>
      <c r="Y23" s="22"/>
      <c r="Z23" s="30"/>
      <c r="AD23" s="22"/>
    </row>
    <row r="24" spans="1:30" s="1" customFormat="1" ht="21" customHeight="1">
      <c r="A24" s="77" t="s">
        <v>49</v>
      </c>
      <c r="B24" s="78"/>
      <c r="C24" s="78"/>
      <c r="D24" s="78"/>
      <c r="E24" s="78"/>
      <c r="F24" s="78"/>
      <c r="G24" s="78"/>
      <c r="H24" s="78"/>
      <c r="I24" s="79"/>
      <c r="J24" s="36" t="s">
        <v>6</v>
      </c>
      <c r="K24" s="36" t="s">
        <v>50</v>
      </c>
      <c r="L24" s="37"/>
      <c r="M24" s="36"/>
      <c r="N24" s="38">
        <v>70</v>
      </c>
      <c r="O24" s="38">
        <f>O25</f>
        <v>50</v>
      </c>
      <c r="P24" s="38">
        <f>P25</f>
        <v>85</v>
      </c>
      <c r="T24" s="22"/>
      <c r="U24" s="30"/>
      <c r="Y24" s="22"/>
      <c r="Z24" s="30"/>
      <c r="AD24" s="22"/>
    </row>
    <row r="25" spans="1:30" s="1" customFormat="1" ht="21" customHeight="1">
      <c r="A25" s="44" t="s">
        <v>49</v>
      </c>
      <c r="B25" s="59"/>
      <c r="C25" s="59"/>
      <c r="D25" s="59"/>
      <c r="E25" s="59"/>
      <c r="F25" s="59"/>
      <c r="G25" s="59"/>
      <c r="H25" s="59"/>
      <c r="I25" s="60"/>
      <c r="J25" s="4" t="s">
        <v>6</v>
      </c>
      <c r="K25" s="4" t="s">
        <v>50</v>
      </c>
      <c r="L25" s="14" t="s">
        <v>51</v>
      </c>
      <c r="M25" s="4"/>
      <c r="N25" s="8">
        <v>70</v>
      </c>
      <c r="O25" s="8">
        <f>O26</f>
        <v>50</v>
      </c>
      <c r="P25" s="8">
        <f>P26</f>
        <v>85</v>
      </c>
      <c r="T25" s="22"/>
      <c r="U25" s="30"/>
      <c r="Y25" s="22"/>
      <c r="Z25" s="30"/>
      <c r="AD25" s="22"/>
    </row>
    <row r="26" spans="1:30" s="1" customFormat="1" ht="18.75" customHeight="1">
      <c r="A26" s="44" t="s">
        <v>108</v>
      </c>
      <c r="B26" s="59"/>
      <c r="C26" s="59"/>
      <c r="D26" s="59"/>
      <c r="E26" s="59"/>
      <c r="F26" s="59"/>
      <c r="G26" s="59"/>
      <c r="H26" s="59"/>
      <c r="I26" s="60"/>
      <c r="J26" s="4" t="s">
        <v>6</v>
      </c>
      <c r="K26" s="4" t="s">
        <v>50</v>
      </c>
      <c r="L26" s="14" t="s">
        <v>52</v>
      </c>
      <c r="M26" s="4"/>
      <c r="N26" s="8">
        <v>70</v>
      </c>
      <c r="O26" s="8">
        <f>O30</f>
        <v>50</v>
      </c>
      <c r="P26" s="8">
        <f>P30+P27</f>
        <v>85</v>
      </c>
      <c r="T26" s="22"/>
      <c r="U26" s="30"/>
      <c r="Y26" s="22"/>
      <c r="Z26" s="30"/>
      <c r="AD26" s="22"/>
    </row>
    <row r="27" spans="1:30" s="1" customFormat="1" ht="48" customHeight="1">
      <c r="A27" s="44" t="s">
        <v>106</v>
      </c>
      <c r="B27" s="45"/>
      <c r="C27" s="45"/>
      <c r="D27" s="45"/>
      <c r="E27" s="45"/>
      <c r="F27" s="45"/>
      <c r="G27" s="45"/>
      <c r="H27" s="45"/>
      <c r="I27" s="46"/>
      <c r="J27" s="4" t="s">
        <v>6</v>
      </c>
      <c r="K27" s="4" t="s">
        <v>50</v>
      </c>
      <c r="L27" s="14" t="s">
        <v>107</v>
      </c>
      <c r="M27" s="4"/>
      <c r="N27" s="8">
        <v>20</v>
      </c>
      <c r="O27" s="8">
        <v>20</v>
      </c>
      <c r="P27" s="8">
        <v>25</v>
      </c>
      <c r="T27" s="22"/>
      <c r="U27" s="30"/>
      <c r="Y27" s="22"/>
      <c r="Z27" s="30"/>
      <c r="AD27" s="22"/>
    </row>
    <row r="28" spans="1:30" s="1" customFormat="1" ht="18.75" customHeight="1">
      <c r="A28" s="44" t="s">
        <v>80</v>
      </c>
      <c r="B28" s="45"/>
      <c r="C28" s="45"/>
      <c r="D28" s="45"/>
      <c r="E28" s="45"/>
      <c r="F28" s="45"/>
      <c r="G28" s="45"/>
      <c r="H28" s="45"/>
      <c r="I28" s="46"/>
      <c r="J28" s="4" t="s">
        <v>6</v>
      </c>
      <c r="K28" s="4" t="s">
        <v>50</v>
      </c>
      <c r="L28" s="14" t="s">
        <v>107</v>
      </c>
      <c r="M28" s="4" t="s">
        <v>79</v>
      </c>
      <c r="N28" s="8">
        <v>20</v>
      </c>
      <c r="O28" s="8">
        <v>20</v>
      </c>
      <c r="P28" s="8">
        <v>25</v>
      </c>
      <c r="T28" s="22"/>
      <c r="U28" s="30"/>
      <c r="Y28" s="22"/>
      <c r="Z28" s="30"/>
      <c r="AD28" s="22"/>
    </row>
    <row r="29" spans="1:30" s="1" customFormat="1" ht="30" customHeight="1">
      <c r="A29" s="44" t="s">
        <v>109</v>
      </c>
      <c r="B29" s="45"/>
      <c r="C29" s="45"/>
      <c r="D29" s="45"/>
      <c r="E29" s="45"/>
      <c r="F29" s="45"/>
      <c r="G29" s="45"/>
      <c r="H29" s="45"/>
      <c r="I29" s="46"/>
      <c r="J29" s="4" t="s">
        <v>6</v>
      </c>
      <c r="K29" s="4" t="s">
        <v>50</v>
      </c>
      <c r="L29" s="14" t="s">
        <v>110</v>
      </c>
      <c r="M29" s="4"/>
      <c r="N29" s="8">
        <v>50</v>
      </c>
      <c r="O29" s="8">
        <v>50</v>
      </c>
      <c r="P29" s="8">
        <v>60</v>
      </c>
      <c r="T29" s="22"/>
      <c r="U29" s="30"/>
      <c r="Y29" s="22"/>
      <c r="Z29" s="30"/>
      <c r="AD29" s="22"/>
    </row>
    <row r="30" spans="1:30" s="1" customFormat="1" ht="18.75" customHeight="1">
      <c r="A30" s="44" t="s">
        <v>80</v>
      </c>
      <c r="B30" s="59"/>
      <c r="C30" s="59"/>
      <c r="D30" s="59"/>
      <c r="E30" s="59"/>
      <c r="F30" s="59"/>
      <c r="G30" s="59"/>
      <c r="H30" s="59"/>
      <c r="I30" s="60"/>
      <c r="J30" s="4" t="s">
        <v>6</v>
      </c>
      <c r="K30" s="4" t="s">
        <v>50</v>
      </c>
      <c r="L30" s="14" t="s">
        <v>110</v>
      </c>
      <c r="M30" s="4" t="s">
        <v>79</v>
      </c>
      <c r="N30" s="8">
        <v>50</v>
      </c>
      <c r="O30" s="8">
        <v>50</v>
      </c>
      <c r="P30" s="8">
        <v>60</v>
      </c>
      <c r="S30" s="1">
        <v>20</v>
      </c>
      <c r="T30" s="22"/>
      <c r="U30" s="30"/>
      <c r="X30" s="1">
        <v>20</v>
      </c>
      <c r="Y30" s="22"/>
      <c r="Z30" s="30"/>
      <c r="AC30" s="1">
        <v>30</v>
      </c>
      <c r="AD30" s="22"/>
    </row>
    <row r="31" spans="1:30" s="1" customFormat="1" ht="18" customHeight="1">
      <c r="A31" s="77" t="s">
        <v>16</v>
      </c>
      <c r="B31" s="78"/>
      <c r="C31" s="78"/>
      <c r="D31" s="78"/>
      <c r="E31" s="78"/>
      <c r="F31" s="78"/>
      <c r="G31" s="78"/>
      <c r="H31" s="78"/>
      <c r="I31" s="79"/>
      <c r="J31" s="36" t="s">
        <v>6</v>
      </c>
      <c r="K31" s="36" t="s">
        <v>53</v>
      </c>
      <c r="L31" s="37"/>
      <c r="M31" s="36"/>
      <c r="N31" s="38">
        <f>N34+N36+N38+N40+N42</f>
        <v>83</v>
      </c>
      <c r="O31" s="38">
        <f>O34+O36+O38+O40+O42</f>
        <v>106</v>
      </c>
      <c r="P31" s="38">
        <f>P32</f>
        <v>131</v>
      </c>
      <c r="T31" s="22"/>
      <c r="U31" s="30"/>
      <c r="Y31" s="22"/>
      <c r="Z31" s="30"/>
      <c r="AD31" s="22"/>
    </row>
    <row r="32" spans="1:30" s="1" customFormat="1" ht="32.25" customHeight="1">
      <c r="A32" s="47" t="s">
        <v>17</v>
      </c>
      <c r="B32" s="61"/>
      <c r="C32" s="61"/>
      <c r="D32" s="61"/>
      <c r="E32" s="61"/>
      <c r="F32" s="61"/>
      <c r="G32" s="61"/>
      <c r="H32" s="61"/>
      <c r="I32" s="62"/>
      <c r="J32" s="4" t="s">
        <v>6</v>
      </c>
      <c r="K32" s="4" t="s">
        <v>53</v>
      </c>
      <c r="L32" s="14" t="s">
        <v>18</v>
      </c>
      <c r="M32" s="2"/>
      <c r="N32" s="8">
        <v>83</v>
      </c>
      <c r="O32" s="8">
        <f>O34+O36+O38+O40+O42</f>
        <v>106</v>
      </c>
      <c r="P32" s="8">
        <f>P33</f>
        <v>131</v>
      </c>
      <c r="T32" s="22"/>
      <c r="U32" s="30"/>
      <c r="Y32" s="22"/>
      <c r="Z32" s="30"/>
      <c r="AD32" s="22"/>
    </row>
    <row r="33" spans="1:30" s="1" customFormat="1" ht="19.5" customHeight="1">
      <c r="A33" s="47" t="s">
        <v>19</v>
      </c>
      <c r="B33" s="61"/>
      <c r="C33" s="61"/>
      <c r="D33" s="61"/>
      <c r="E33" s="61"/>
      <c r="F33" s="61"/>
      <c r="G33" s="61"/>
      <c r="H33" s="61"/>
      <c r="I33" s="62"/>
      <c r="J33" s="4" t="s">
        <v>6</v>
      </c>
      <c r="K33" s="4" t="s">
        <v>53</v>
      </c>
      <c r="L33" s="14" t="s">
        <v>20</v>
      </c>
      <c r="M33" s="2"/>
      <c r="N33" s="8">
        <v>83</v>
      </c>
      <c r="O33" s="8">
        <f>O34+O42+O36+O38+O40</f>
        <v>106</v>
      </c>
      <c r="P33" s="8">
        <f>P34+P36+P38+P40+P42</f>
        <v>131</v>
      </c>
      <c r="T33" s="22"/>
      <c r="U33" s="30"/>
      <c r="Y33" s="22"/>
      <c r="Z33" s="30"/>
      <c r="AD33" s="22"/>
    </row>
    <row r="34" spans="1:30" s="1" customFormat="1" ht="32.25" customHeight="1">
      <c r="A34" s="44" t="s">
        <v>28</v>
      </c>
      <c r="B34" s="59"/>
      <c r="C34" s="59"/>
      <c r="D34" s="59"/>
      <c r="E34" s="59"/>
      <c r="F34" s="59"/>
      <c r="G34" s="59"/>
      <c r="H34" s="59"/>
      <c r="I34" s="60"/>
      <c r="J34" s="4" t="s">
        <v>6</v>
      </c>
      <c r="K34" s="4" t="s">
        <v>53</v>
      </c>
      <c r="L34" s="14" t="s">
        <v>46</v>
      </c>
      <c r="M34" s="2"/>
      <c r="N34" s="8">
        <v>18</v>
      </c>
      <c r="O34" s="8">
        <v>21</v>
      </c>
      <c r="P34" s="8">
        <f>P35</f>
        <v>26</v>
      </c>
      <c r="T34" s="22"/>
      <c r="U34" s="30"/>
      <c r="Y34" s="22"/>
      <c r="Z34" s="30"/>
      <c r="AD34" s="22"/>
    </row>
    <row r="35" spans="1:30" s="1" customFormat="1" ht="30.75" customHeight="1">
      <c r="A35" s="47" t="s">
        <v>76</v>
      </c>
      <c r="B35" s="61"/>
      <c r="C35" s="61"/>
      <c r="D35" s="61"/>
      <c r="E35" s="61"/>
      <c r="F35" s="61"/>
      <c r="G35" s="61"/>
      <c r="H35" s="61"/>
      <c r="I35" s="62"/>
      <c r="J35" s="4" t="s">
        <v>6</v>
      </c>
      <c r="K35" s="4" t="s">
        <v>53</v>
      </c>
      <c r="L35" s="14" t="s">
        <v>46</v>
      </c>
      <c r="M35" s="2">
        <v>244</v>
      </c>
      <c r="N35" s="8">
        <v>18</v>
      </c>
      <c r="O35" s="8">
        <v>21</v>
      </c>
      <c r="P35" s="8">
        <v>26</v>
      </c>
      <c r="S35" s="1">
        <v>3.2</v>
      </c>
      <c r="T35" s="22"/>
      <c r="U35" s="30"/>
      <c r="X35" s="1">
        <v>3.2</v>
      </c>
      <c r="Y35" s="22"/>
      <c r="Z35" s="30"/>
      <c r="AC35" s="1">
        <v>3.2</v>
      </c>
      <c r="AD35" s="22"/>
    </row>
    <row r="36" spans="1:30" s="1" customFormat="1" ht="33.75" customHeight="1">
      <c r="A36" s="44" t="s">
        <v>81</v>
      </c>
      <c r="B36" s="59"/>
      <c r="C36" s="59"/>
      <c r="D36" s="59"/>
      <c r="E36" s="59"/>
      <c r="F36" s="59"/>
      <c r="G36" s="59"/>
      <c r="H36" s="59"/>
      <c r="I36" s="60"/>
      <c r="J36" s="4" t="s">
        <v>6</v>
      </c>
      <c r="K36" s="4" t="s">
        <v>53</v>
      </c>
      <c r="L36" s="14" t="s">
        <v>82</v>
      </c>
      <c r="M36" s="2"/>
      <c r="N36" s="8">
        <v>15</v>
      </c>
      <c r="O36" s="8">
        <v>20</v>
      </c>
      <c r="P36" s="8">
        <f>P37</f>
        <v>25</v>
      </c>
      <c r="T36" s="22"/>
      <c r="U36" s="30"/>
      <c r="Y36" s="22"/>
      <c r="Z36" s="30"/>
      <c r="AD36" s="22"/>
    </row>
    <row r="37" spans="1:30" s="1" customFormat="1" ht="30.75" customHeight="1">
      <c r="A37" s="47" t="s">
        <v>76</v>
      </c>
      <c r="B37" s="61"/>
      <c r="C37" s="61"/>
      <c r="D37" s="61"/>
      <c r="E37" s="61"/>
      <c r="F37" s="61"/>
      <c r="G37" s="61"/>
      <c r="H37" s="61"/>
      <c r="I37" s="62"/>
      <c r="J37" s="4" t="s">
        <v>6</v>
      </c>
      <c r="K37" s="4" t="s">
        <v>53</v>
      </c>
      <c r="L37" s="14" t="s">
        <v>82</v>
      </c>
      <c r="M37" s="2">
        <v>244</v>
      </c>
      <c r="N37" s="8">
        <v>15</v>
      </c>
      <c r="O37" s="8">
        <v>20</v>
      </c>
      <c r="P37" s="8">
        <v>25</v>
      </c>
      <c r="S37" s="1">
        <v>5</v>
      </c>
      <c r="T37" s="22"/>
      <c r="U37" s="30"/>
      <c r="X37" s="1">
        <v>5</v>
      </c>
      <c r="Y37" s="22"/>
      <c r="Z37" s="30"/>
      <c r="AC37" s="1">
        <v>7</v>
      </c>
      <c r="AD37" s="22"/>
    </row>
    <row r="38" spans="1:30" s="1" customFormat="1" ht="21.75" customHeight="1">
      <c r="A38" s="47" t="s">
        <v>113</v>
      </c>
      <c r="B38" s="48"/>
      <c r="C38" s="48"/>
      <c r="D38" s="48"/>
      <c r="E38" s="48"/>
      <c r="F38" s="48"/>
      <c r="G38" s="48"/>
      <c r="H38" s="48"/>
      <c r="I38" s="49"/>
      <c r="J38" s="4" t="s">
        <v>6</v>
      </c>
      <c r="K38" s="4" t="s">
        <v>53</v>
      </c>
      <c r="L38" s="14" t="s">
        <v>72</v>
      </c>
      <c r="M38" s="2"/>
      <c r="N38" s="8">
        <v>10</v>
      </c>
      <c r="O38" s="8">
        <v>15</v>
      </c>
      <c r="P38" s="8">
        <v>20</v>
      </c>
      <c r="T38" s="22"/>
      <c r="U38" s="30"/>
      <c r="Y38" s="22"/>
      <c r="Z38" s="30"/>
      <c r="AD38" s="22"/>
    </row>
    <row r="39" spans="1:30" s="1" customFormat="1" ht="30.75" customHeight="1">
      <c r="A39" s="47" t="s">
        <v>76</v>
      </c>
      <c r="B39" s="48"/>
      <c r="C39" s="48"/>
      <c r="D39" s="48"/>
      <c r="E39" s="48"/>
      <c r="F39" s="48"/>
      <c r="G39" s="48"/>
      <c r="H39" s="48"/>
      <c r="I39" s="49"/>
      <c r="J39" s="4" t="s">
        <v>6</v>
      </c>
      <c r="K39" s="4" t="s">
        <v>53</v>
      </c>
      <c r="L39" s="14" t="s">
        <v>72</v>
      </c>
      <c r="M39" s="2">
        <v>244</v>
      </c>
      <c r="N39" s="8">
        <v>10</v>
      </c>
      <c r="O39" s="8">
        <v>15</v>
      </c>
      <c r="P39" s="8">
        <v>20</v>
      </c>
      <c r="T39" s="22"/>
      <c r="U39" s="30"/>
      <c r="Y39" s="22"/>
      <c r="Z39" s="30"/>
      <c r="AD39" s="22"/>
    </row>
    <row r="40" spans="1:30" s="1" customFormat="1" ht="20.25" customHeight="1">
      <c r="A40" s="47" t="s">
        <v>111</v>
      </c>
      <c r="B40" s="48"/>
      <c r="C40" s="48"/>
      <c r="D40" s="48"/>
      <c r="E40" s="48"/>
      <c r="F40" s="48"/>
      <c r="G40" s="48"/>
      <c r="H40" s="48"/>
      <c r="I40" s="49"/>
      <c r="J40" s="4" t="s">
        <v>6</v>
      </c>
      <c r="K40" s="4" t="s">
        <v>53</v>
      </c>
      <c r="L40" s="14" t="s">
        <v>112</v>
      </c>
      <c r="M40" s="2"/>
      <c r="N40" s="8">
        <v>30</v>
      </c>
      <c r="O40" s="8">
        <v>35</v>
      </c>
      <c r="P40" s="8">
        <v>40</v>
      </c>
      <c r="T40" s="22"/>
      <c r="U40" s="30"/>
      <c r="Y40" s="22"/>
      <c r="Z40" s="30"/>
      <c r="AD40" s="22"/>
    </row>
    <row r="41" spans="1:30" s="1" customFormat="1" ht="30.75" customHeight="1">
      <c r="A41" s="47" t="s">
        <v>76</v>
      </c>
      <c r="B41" s="48"/>
      <c r="C41" s="48"/>
      <c r="D41" s="48"/>
      <c r="E41" s="48"/>
      <c r="F41" s="48"/>
      <c r="G41" s="48"/>
      <c r="H41" s="48"/>
      <c r="I41" s="49"/>
      <c r="J41" s="4" t="s">
        <v>6</v>
      </c>
      <c r="K41" s="4" t="s">
        <v>53</v>
      </c>
      <c r="L41" s="14" t="s">
        <v>112</v>
      </c>
      <c r="M41" s="2">
        <v>24</v>
      </c>
      <c r="N41" s="8">
        <v>30</v>
      </c>
      <c r="O41" s="8">
        <v>35</v>
      </c>
      <c r="P41" s="8">
        <v>40</v>
      </c>
      <c r="T41" s="22"/>
      <c r="U41" s="30"/>
      <c r="Y41" s="22"/>
      <c r="Z41" s="30"/>
      <c r="AD41" s="22"/>
    </row>
    <row r="42" spans="1:30" s="1" customFormat="1" ht="32.25" customHeight="1">
      <c r="A42" s="44" t="s">
        <v>29</v>
      </c>
      <c r="B42" s="59"/>
      <c r="C42" s="59"/>
      <c r="D42" s="59"/>
      <c r="E42" s="59"/>
      <c r="F42" s="59"/>
      <c r="G42" s="59"/>
      <c r="H42" s="59"/>
      <c r="I42" s="60"/>
      <c r="J42" s="4" t="s">
        <v>6</v>
      </c>
      <c r="K42" s="4" t="s">
        <v>53</v>
      </c>
      <c r="L42" s="14" t="s">
        <v>47</v>
      </c>
      <c r="M42" s="2"/>
      <c r="N42" s="8">
        <v>10</v>
      </c>
      <c r="O42" s="8">
        <f>O43</f>
        <v>15</v>
      </c>
      <c r="P42" s="8">
        <f>P43</f>
        <v>20</v>
      </c>
      <c r="T42" s="22"/>
      <c r="U42" s="30"/>
      <c r="Y42" s="22"/>
      <c r="Z42" s="30"/>
      <c r="AD42" s="22"/>
    </row>
    <row r="43" spans="1:30" s="1" customFormat="1" ht="30.75" customHeight="1">
      <c r="A43" s="47" t="s">
        <v>76</v>
      </c>
      <c r="B43" s="61"/>
      <c r="C43" s="61"/>
      <c r="D43" s="61"/>
      <c r="E43" s="61"/>
      <c r="F43" s="61"/>
      <c r="G43" s="61"/>
      <c r="H43" s="61"/>
      <c r="I43" s="62"/>
      <c r="J43" s="4" t="s">
        <v>6</v>
      </c>
      <c r="K43" s="4" t="s">
        <v>53</v>
      </c>
      <c r="L43" s="14" t="s">
        <v>47</v>
      </c>
      <c r="M43" s="2">
        <v>242</v>
      </c>
      <c r="N43" s="8">
        <v>10</v>
      </c>
      <c r="O43" s="8">
        <v>15</v>
      </c>
      <c r="P43" s="8">
        <v>20</v>
      </c>
      <c r="S43" s="1">
        <v>15</v>
      </c>
      <c r="T43" s="22"/>
      <c r="U43" s="30"/>
      <c r="X43" s="1">
        <v>15</v>
      </c>
      <c r="Y43" s="22"/>
      <c r="Z43" s="30"/>
      <c r="AC43" s="1">
        <v>15</v>
      </c>
      <c r="AD43" s="22"/>
    </row>
    <row r="44" spans="1:30" s="1" customFormat="1" ht="19.5" customHeight="1">
      <c r="A44" s="56" t="s">
        <v>30</v>
      </c>
      <c r="B44" s="57"/>
      <c r="C44" s="57"/>
      <c r="D44" s="57"/>
      <c r="E44" s="57"/>
      <c r="F44" s="57"/>
      <c r="G44" s="57"/>
      <c r="H44" s="57"/>
      <c r="I44" s="58"/>
      <c r="J44" s="13" t="s">
        <v>6</v>
      </c>
      <c r="K44" s="13" t="s">
        <v>31</v>
      </c>
      <c r="L44" s="15" t="s">
        <v>7</v>
      </c>
      <c r="M44" s="19"/>
      <c r="N44" s="7">
        <f>N45</f>
        <v>232</v>
      </c>
      <c r="O44" s="7">
        <f aca="true" t="shared" si="0" ref="O44:P46">O45</f>
        <v>238.3</v>
      </c>
      <c r="P44" s="7">
        <f t="shared" si="0"/>
        <v>251.56</v>
      </c>
      <c r="T44" s="22"/>
      <c r="U44" s="30"/>
      <c r="Y44" s="22"/>
      <c r="Z44" s="30"/>
      <c r="AD44" s="22"/>
    </row>
    <row r="45" spans="1:30" s="1" customFormat="1" ht="19.5" customHeight="1">
      <c r="A45" s="47" t="s">
        <v>32</v>
      </c>
      <c r="B45" s="61"/>
      <c r="C45" s="61"/>
      <c r="D45" s="61"/>
      <c r="E45" s="61"/>
      <c r="F45" s="61"/>
      <c r="G45" s="61"/>
      <c r="H45" s="61"/>
      <c r="I45" s="62"/>
      <c r="J45" s="4" t="s">
        <v>6</v>
      </c>
      <c r="K45" s="4" t="s">
        <v>33</v>
      </c>
      <c r="L45" s="14"/>
      <c r="M45" s="2"/>
      <c r="N45" s="8">
        <f>N46</f>
        <v>232</v>
      </c>
      <c r="O45" s="8">
        <f t="shared" si="0"/>
        <v>238.3</v>
      </c>
      <c r="P45" s="8">
        <f t="shared" si="0"/>
        <v>251.56</v>
      </c>
      <c r="T45" s="22"/>
      <c r="U45" s="30"/>
      <c r="Y45" s="22"/>
      <c r="Z45" s="30"/>
      <c r="AD45" s="22"/>
    </row>
    <row r="46" spans="1:30" s="1" customFormat="1" ht="18" customHeight="1">
      <c r="A46" s="81" t="s">
        <v>34</v>
      </c>
      <c r="B46" s="82"/>
      <c r="C46" s="82"/>
      <c r="D46" s="82"/>
      <c r="E46" s="82"/>
      <c r="F46" s="82"/>
      <c r="G46" s="82"/>
      <c r="H46" s="82"/>
      <c r="I46" s="83"/>
      <c r="J46" s="4" t="s">
        <v>6</v>
      </c>
      <c r="K46" s="4" t="s">
        <v>33</v>
      </c>
      <c r="L46" s="16" t="s">
        <v>21</v>
      </c>
      <c r="M46" s="2"/>
      <c r="N46" s="8">
        <f>N47</f>
        <v>232</v>
      </c>
      <c r="O46" s="8">
        <f t="shared" si="0"/>
        <v>238.3</v>
      </c>
      <c r="P46" s="8">
        <f t="shared" si="0"/>
        <v>251.56</v>
      </c>
      <c r="T46" s="22"/>
      <c r="U46" s="30"/>
      <c r="Y46" s="22"/>
      <c r="Z46" s="30"/>
      <c r="AD46" s="22"/>
    </row>
    <row r="47" spans="1:30" s="1" customFormat="1" ht="33" customHeight="1">
      <c r="A47" s="92" t="s">
        <v>35</v>
      </c>
      <c r="B47" s="93"/>
      <c r="C47" s="93"/>
      <c r="D47" s="93"/>
      <c r="E47" s="93"/>
      <c r="F47" s="93"/>
      <c r="G47" s="93"/>
      <c r="H47" s="93"/>
      <c r="I47" s="94"/>
      <c r="J47" s="4" t="s">
        <v>6</v>
      </c>
      <c r="K47" s="4" t="s">
        <v>33</v>
      </c>
      <c r="L47" s="16" t="s">
        <v>22</v>
      </c>
      <c r="M47" s="2"/>
      <c r="N47" s="8">
        <f>N48+N49</f>
        <v>232</v>
      </c>
      <c r="O47" s="8">
        <f>O48+O49</f>
        <v>238.3</v>
      </c>
      <c r="P47" s="8">
        <f>P48+P49</f>
        <v>251.56</v>
      </c>
      <c r="T47" s="22"/>
      <c r="U47" s="30"/>
      <c r="Y47" s="22"/>
      <c r="Z47" s="30"/>
      <c r="AD47" s="22"/>
    </row>
    <row r="48" spans="1:30" s="1" customFormat="1" ht="21.75" customHeight="1">
      <c r="A48" s="47" t="s">
        <v>75</v>
      </c>
      <c r="B48" s="61"/>
      <c r="C48" s="61"/>
      <c r="D48" s="61"/>
      <c r="E48" s="61"/>
      <c r="F48" s="61"/>
      <c r="G48" s="61"/>
      <c r="H48" s="61"/>
      <c r="I48" s="62"/>
      <c r="J48" s="4" t="s">
        <v>6</v>
      </c>
      <c r="K48" s="4" t="s">
        <v>33</v>
      </c>
      <c r="L48" s="16" t="s">
        <v>22</v>
      </c>
      <c r="M48" s="2">
        <v>121</v>
      </c>
      <c r="N48" s="8">
        <v>208.8</v>
      </c>
      <c r="O48" s="8">
        <v>214.5</v>
      </c>
      <c r="P48" s="8">
        <v>226.4</v>
      </c>
      <c r="Q48" s="1">
        <v>102.7</v>
      </c>
      <c r="T48" s="22"/>
      <c r="U48" s="30"/>
      <c r="V48" s="1">
        <v>89.5</v>
      </c>
      <c r="Y48" s="22"/>
      <c r="Z48" s="30"/>
      <c r="AA48" s="1">
        <v>92</v>
      </c>
      <c r="AD48" s="22"/>
    </row>
    <row r="49" spans="1:30" s="1" customFormat="1" ht="34.5" customHeight="1">
      <c r="A49" s="44" t="s">
        <v>76</v>
      </c>
      <c r="B49" s="59"/>
      <c r="C49" s="59"/>
      <c r="D49" s="59"/>
      <c r="E49" s="59"/>
      <c r="F49" s="59"/>
      <c r="G49" s="59"/>
      <c r="H49" s="59"/>
      <c r="I49" s="60"/>
      <c r="J49" s="4" t="s">
        <v>6</v>
      </c>
      <c r="K49" s="4" t="s">
        <v>33</v>
      </c>
      <c r="L49" s="16" t="s">
        <v>22</v>
      </c>
      <c r="M49" s="2">
        <v>244</v>
      </c>
      <c r="N49" s="8">
        <v>23.2</v>
      </c>
      <c r="O49" s="8">
        <v>23.8</v>
      </c>
      <c r="P49" s="8">
        <v>25.16</v>
      </c>
      <c r="Q49" s="1">
        <v>10.3</v>
      </c>
      <c r="T49" s="22"/>
      <c r="U49" s="30"/>
      <c r="V49" s="1">
        <v>9</v>
      </c>
      <c r="Y49" s="22"/>
      <c r="Z49" s="30"/>
      <c r="AA49" s="1">
        <v>9.2</v>
      </c>
      <c r="AD49" s="22"/>
    </row>
    <row r="50" spans="1:30" s="1" customFormat="1" ht="34.5" customHeight="1">
      <c r="A50" s="67" t="s">
        <v>54</v>
      </c>
      <c r="B50" s="68"/>
      <c r="C50" s="68"/>
      <c r="D50" s="68"/>
      <c r="E50" s="68"/>
      <c r="F50" s="68"/>
      <c r="G50" s="68"/>
      <c r="H50" s="68"/>
      <c r="I50" s="69"/>
      <c r="J50" s="13" t="s">
        <v>6</v>
      </c>
      <c r="K50" s="13" t="s">
        <v>55</v>
      </c>
      <c r="L50" s="18"/>
      <c r="M50" s="19"/>
      <c r="N50" s="7">
        <f>N51</f>
        <v>50</v>
      </c>
      <c r="O50" s="7">
        <f aca="true" t="shared" si="1" ref="O50:P53">O51</f>
        <v>50</v>
      </c>
      <c r="P50" s="7">
        <f t="shared" si="1"/>
        <v>60</v>
      </c>
      <c r="T50" s="22"/>
      <c r="U50" s="30"/>
      <c r="Y50" s="22"/>
      <c r="Z50" s="30"/>
      <c r="AD50" s="22"/>
    </row>
    <row r="51" spans="1:30" s="1" customFormat="1" ht="18" customHeight="1">
      <c r="A51" s="44" t="s">
        <v>56</v>
      </c>
      <c r="B51" s="59"/>
      <c r="C51" s="59"/>
      <c r="D51" s="59"/>
      <c r="E51" s="59"/>
      <c r="F51" s="59"/>
      <c r="G51" s="59"/>
      <c r="H51" s="59"/>
      <c r="I51" s="60"/>
      <c r="J51" s="4" t="s">
        <v>6</v>
      </c>
      <c r="K51" s="4" t="s">
        <v>57</v>
      </c>
      <c r="L51" s="16"/>
      <c r="M51" s="2"/>
      <c r="N51" s="8">
        <f>N52</f>
        <v>50</v>
      </c>
      <c r="O51" s="8">
        <f t="shared" si="1"/>
        <v>50</v>
      </c>
      <c r="P51" s="8">
        <f t="shared" si="1"/>
        <v>60</v>
      </c>
      <c r="T51" s="22"/>
      <c r="U51" s="30"/>
      <c r="Y51" s="22"/>
      <c r="Z51" s="30"/>
      <c r="AD51" s="22"/>
    </row>
    <row r="52" spans="1:30" s="1" customFormat="1" ht="18.75" customHeight="1">
      <c r="A52" s="44" t="s">
        <v>58</v>
      </c>
      <c r="B52" s="59"/>
      <c r="C52" s="59"/>
      <c r="D52" s="59"/>
      <c r="E52" s="59"/>
      <c r="F52" s="59"/>
      <c r="G52" s="59"/>
      <c r="H52" s="59"/>
      <c r="I52" s="60"/>
      <c r="J52" s="4" t="s">
        <v>6</v>
      </c>
      <c r="K52" s="4" t="s">
        <v>57</v>
      </c>
      <c r="L52" s="16" t="s">
        <v>59</v>
      </c>
      <c r="M52" s="2"/>
      <c r="N52" s="8">
        <f>N53</f>
        <v>50</v>
      </c>
      <c r="O52" s="8">
        <f t="shared" si="1"/>
        <v>50</v>
      </c>
      <c r="P52" s="8">
        <f t="shared" si="1"/>
        <v>60</v>
      </c>
      <c r="T52" s="22"/>
      <c r="U52" s="30"/>
      <c r="Y52" s="22"/>
      <c r="Z52" s="30"/>
      <c r="AD52" s="22"/>
    </row>
    <row r="53" spans="1:30" s="1" customFormat="1" ht="31.5" customHeight="1">
      <c r="A53" s="44" t="s">
        <v>60</v>
      </c>
      <c r="B53" s="59"/>
      <c r="C53" s="59"/>
      <c r="D53" s="59"/>
      <c r="E53" s="59"/>
      <c r="F53" s="59"/>
      <c r="G53" s="59"/>
      <c r="H53" s="59"/>
      <c r="I53" s="60"/>
      <c r="J53" s="4" t="s">
        <v>6</v>
      </c>
      <c r="K53" s="4" t="s">
        <v>57</v>
      </c>
      <c r="L53" s="16" t="s">
        <v>61</v>
      </c>
      <c r="M53" s="2"/>
      <c r="N53" s="8">
        <f>N54</f>
        <v>50</v>
      </c>
      <c r="O53" s="8">
        <f t="shared" si="1"/>
        <v>50</v>
      </c>
      <c r="P53" s="8">
        <f t="shared" si="1"/>
        <v>60</v>
      </c>
      <c r="T53" s="22"/>
      <c r="U53" s="30"/>
      <c r="Y53" s="22"/>
      <c r="Z53" s="30"/>
      <c r="AD53" s="22"/>
    </row>
    <row r="54" spans="1:30" s="1" customFormat="1" ht="34.5" customHeight="1">
      <c r="A54" s="47" t="s">
        <v>76</v>
      </c>
      <c r="B54" s="61"/>
      <c r="C54" s="61"/>
      <c r="D54" s="61"/>
      <c r="E54" s="61"/>
      <c r="F54" s="61"/>
      <c r="G54" s="61"/>
      <c r="H54" s="61"/>
      <c r="I54" s="62"/>
      <c r="J54" s="4" t="s">
        <v>6</v>
      </c>
      <c r="K54" s="4" t="s">
        <v>57</v>
      </c>
      <c r="L54" s="16" t="s">
        <v>61</v>
      </c>
      <c r="M54" s="4" t="s">
        <v>83</v>
      </c>
      <c r="N54" s="8">
        <v>50</v>
      </c>
      <c r="O54" s="8">
        <v>50</v>
      </c>
      <c r="P54" s="8">
        <v>60</v>
      </c>
      <c r="S54" s="1">
        <v>5</v>
      </c>
      <c r="T54" s="22"/>
      <c r="U54" s="30"/>
      <c r="X54" s="1">
        <v>5</v>
      </c>
      <c r="Y54" s="22"/>
      <c r="Z54" s="30"/>
      <c r="AC54" s="1">
        <v>7</v>
      </c>
      <c r="AD54" s="22"/>
    </row>
    <row r="55" spans="1:30" s="1" customFormat="1" ht="21" customHeight="1">
      <c r="A55" s="67" t="s">
        <v>68</v>
      </c>
      <c r="B55" s="68"/>
      <c r="C55" s="68"/>
      <c r="D55" s="68"/>
      <c r="E55" s="68"/>
      <c r="F55" s="68"/>
      <c r="G55" s="68"/>
      <c r="H55" s="68"/>
      <c r="I55" s="69"/>
      <c r="J55" s="13" t="s">
        <v>6</v>
      </c>
      <c r="K55" s="13" t="s">
        <v>67</v>
      </c>
      <c r="L55" s="18"/>
      <c r="M55" s="13"/>
      <c r="N55" s="7">
        <f>N56</f>
        <v>1556.5</v>
      </c>
      <c r="O55" s="7">
        <f aca="true" t="shared" si="2" ref="O55:P58">O56</f>
        <v>1637.4</v>
      </c>
      <c r="P55" s="7">
        <f t="shared" si="2"/>
        <v>1719.1999999999998</v>
      </c>
      <c r="T55" s="22"/>
      <c r="U55" s="30"/>
      <c r="Y55" s="22"/>
      <c r="Z55" s="30"/>
      <c r="AD55" s="22"/>
    </row>
    <row r="56" spans="1:30" s="1" customFormat="1" ht="19.5" customHeight="1">
      <c r="A56" s="44" t="s">
        <v>117</v>
      </c>
      <c r="B56" s="59"/>
      <c r="C56" s="59"/>
      <c r="D56" s="59"/>
      <c r="E56" s="59"/>
      <c r="F56" s="59"/>
      <c r="G56" s="59"/>
      <c r="H56" s="59"/>
      <c r="I56" s="60"/>
      <c r="J56" s="4" t="s">
        <v>6</v>
      </c>
      <c r="K56" s="4" t="s">
        <v>114</v>
      </c>
      <c r="L56" s="16"/>
      <c r="M56" s="4"/>
      <c r="N56" s="8">
        <f>N57</f>
        <v>1556.5</v>
      </c>
      <c r="O56" s="8">
        <f t="shared" si="2"/>
        <v>1637.4</v>
      </c>
      <c r="P56" s="8">
        <f t="shared" si="2"/>
        <v>1719.1999999999998</v>
      </c>
      <c r="T56" s="22"/>
      <c r="U56" s="30"/>
      <c r="Y56" s="22"/>
      <c r="Z56" s="30"/>
      <c r="AD56" s="22"/>
    </row>
    <row r="57" spans="1:30" s="1" customFormat="1" ht="20.25" customHeight="1">
      <c r="A57" s="44" t="s">
        <v>118</v>
      </c>
      <c r="B57" s="59"/>
      <c r="C57" s="59"/>
      <c r="D57" s="59"/>
      <c r="E57" s="59"/>
      <c r="F57" s="59"/>
      <c r="G57" s="59"/>
      <c r="H57" s="59"/>
      <c r="I57" s="60"/>
      <c r="J57" s="4" t="s">
        <v>6</v>
      </c>
      <c r="K57" s="4" t="s">
        <v>114</v>
      </c>
      <c r="L57" s="16" t="s">
        <v>115</v>
      </c>
      <c r="M57" s="4"/>
      <c r="N57" s="8">
        <f>N58+N60</f>
        <v>1556.5</v>
      </c>
      <c r="O57" s="8">
        <f>O58+O60</f>
        <v>1637.4</v>
      </c>
      <c r="P57" s="8">
        <f>P59+P60</f>
        <v>1719.1999999999998</v>
      </c>
      <c r="T57" s="22"/>
      <c r="U57" s="30"/>
      <c r="Y57" s="22"/>
      <c r="Z57" s="30"/>
      <c r="AD57" s="22"/>
    </row>
    <row r="58" spans="1:30" s="1" customFormat="1" ht="47.25" customHeight="1">
      <c r="A58" s="44" t="s">
        <v>41</v>
      </c>
      <c r="B58" s="59"/>
      <c r="C58" s="59"/>
      <c r="D58" s="59"/>
      <c r="E58" s="59"/>
      <c r="F58" s="59"/>
      <c r="G58" s="59"/>
      <c r="H58" s="59"/>
      <c r="I58" s="60"/>
      <c r="J58" s="4" t="s">
        <v>6</v>
      </c>
      <c r="K58" s="4" t="s">
        <v>114</v>
      </c>
      <c r="L58" s="16" t="s">
        <v>116</v>
      </c>
      <c r="M58" s="4"/>
      <c r="N58" s="8">
        <f>N59</f>
        <v>398.3</v>
      </c>
      <c r="O58" s="8">
        <f t="shared" si="2"/>
        <v>419</v>
      </c>
      <c r="P58" s="8">
        <f t="shared" si="2"/>
        <v>439.9</v>
      </c>
      <c r="T58" s="22"/>
      <c r="U58" s="30"/>
      <c r="Y58" s="22"/>
      <c r="Z58" s="30"/>
      <c r="AD58" s="22"/>
    </row>
    <row r="59" spans="1:30" s="1" customFormat="1" ht="32.25" customHeight="1">
      <c r="A59" s="47" t="s">
        <v>76</v>
      </c>
      <c r="B59" s="61"/>
      <c r="C59" s="61"/>
      <c r="D59" s="61"/>
      <c r="E59" s="61"/>
      <c r="F59" s="61"/>
      <c r="G59" s="61"/>
      <c r="H59" s="61"/>
      <c r="I59" s="62"/>
      <c r="J59" s="4" t="s">
        <v>6</v>
      </c>
      <c r="K59" s="4" t="s">
        <v>114</v>
      </c>
      <c r="L59" s="16" t="s">
        <v>116</v>
      </c>
      <c r="M59" s="4" t="s">
        <v>83</v>
      </c>
      <c r="N59" s="8">
        <v>398.3</v>
      </c>
      <c r="O59" s="8">
        <v>419</v>
      </c>
      <c r="P59" s="8">
        <v>439.9</v>
      </c>
      <c r="S59" s="1">
        <v>20</v>
      </c>
      <c r="T59" s="22"/>
      <c r="U59" s="30"/>
      <c r="X59" s="1">
        <v>30</v>
      </c>
      <c r="Y59" s="22"/>
      <c r="Z59" s="30"/>
      <c r="AC59" s="1">
        <v>32</v>
      </c>
      <c r="AD59" s="22"/>
    </row>
    <row r="60" spans="1:30" s="1" customFormat="1" ht="51" customHeight="1">
      <c r="A60" s="47" t="s">
        <v>119</v>
      </c>
      <c r="B60" s="48"/>
      <c r="C60" s="48"/>
      <c r="D60" s="48"/>
      <c r="E60" s="48"/>
      <c r="F60" s="48"/>
      <c r="G60" s="48"/>
      <c r="H60" s="48"/>
      <c r="I60" s="49"/>
      <c r="J60" s="4" t="s">
        <v>6</v>
      </c>
      <c r="K60" s="4" t="s">
        <v>114</v>
      </c>
      <c r="L60" s="16" t="s">
        <v>120</v>
      </c>
      <c r="M60" s="4"/>
      <c r="N60" s="8">
        <v>1158.2</v>
      </c>
      <c r="O60" s="8">
        <v>1218.4</v>
      </c>
      <c r="P60" s="8">
        <v>1279.3</v>
      </c>
      <c r="T60" s="22"/>
      <c r="U60" s="30"/>
      <c r="Y60" s="22"/>
      <c r="Z60" s="30"/>
      <c r="AD60" s="22"/>
    </row>
    <row r="61" spans="1:30" s="1" customFormat="1" ht="32.25" customHeight="1">
      <c r="A61" s="47" t="s">
        <v>76</v>
      </c>
      <c r="B61" s="48"/>
      <c r="C61" s="48"/>
      <c r="D61" s="48"/>
      <c r="E61" s="48"/>
      <c r="F61" s="48"/>
      <c r="G61" s="48"/>
      <c r="H61" s="48"/>
      <c r="I61" s="49"/>
      <c r="J61" s="4" t="s">
        <v>6</v>
      </c>
      <c r="K61" s="4" t="s">
        <v>114</v>
      </c>
      <c r="L61" s="16" t="s">
        <v>120</v>
      </c>
      <c r="M61" s="4" t="s">
        <v>83</v>
      </c>
      <c r="N61" s="8">
        <v>1158.2</v>
      </c>
      <c r="O61" s="8">
        <v>1218.4</v>
      </c>
      <c r="P61" s="8">
        <v>1279.3</v>
      </c>
      <c r="T61" s="22"/>
      <c r="U61" s="30"/>
      <c r="Y61" s="22"/>
      <c r="Z61" s="30"/>
      <c r="AD61" s="22"/>
    </row>
    <row r="62" spans="1:30" s="1" customFormat="1" ht="18.75" customHeight="1">
      <c r="A62" s="56" t="s">
        <v>36</v>
      </c>
      <c r="B62" s="57"/>
      <c r="C62" s="57"/>
      <c r="D62" s="57"/>
      <c r="E62" s="57"/>
      <c r="F62" s="57"/>
      <c r="G62" s="57"/>
      <c r="H62" s="57"/>
      <c r="I62" s="58"/>
      <c r="J62" s="13" t="s">
        <v>6</v>
      </c>
      <c r="K62" s="13" t="s">
        <v>26</v>
      </c>
      <c r="L62" s="15" t="s">
        <v>7</v>
      </c>
      <c r="M62" s="19"/>
      <c r="N62" s="7">
        <f aca="true" t="shared" si="3" ref="N62:P63">N63</f>
        <v>1287.3</v>
      </c>
      <c r="O62" s="7">
        <f t="shared" si="3"/>
        <v>1354.7</v>
      </c>
      <c r="P62" s="7">
        <f t="shared" si="3"/>
        <v>1422.6</v>
      </c>
      <c r="T62" s="22"/>
      <c r="U62" s="30"/>
      <c r="Y62" s="22"/>
      <c r="Z62" s="30"/>
      <c r="AD62" s="22"/>
    </row>
    <row r="63" spans="1:30" s="1" customFormat="1" ht="18.75" customHeight="1">
      <c r="A63" s="53" t="s">
        <v>37</v>
      </c>
      <c r="B63" s="54"/>
      <c r="C63" s="54"/>
      <c r="D63" s="54"/>
      <c r="E63" s="54"/>
      <c r="F63" s="54"/>
      <c r="G63" s="54"/>
      <c r="H63" s="54"/>
      <c r="I63" s="55"/>
      <c r="J63" s="4" t="s">
        <v>6</v>
      </c>
      <c r="K63" s="4" t="s">
        <v>38</v>
      </c>
      <c r="L63" s="14"/>
      <c r="M63" s="4"/>
      <c r="N63" s="8">
        <f t="shared" si="3"/>
        <v>1287.3</v>
      </c>
      <c r="O63" s="8">
        <f t="shared" si="3"/>
        <v>1354.7</v>
      </c>
      <c r="P63" s="8">
        <f t="shared" si="3"/>
        <v>1422.6</v>
      </c>
      <c r="T63" s="22"/>
      <c r="U63" s="30"/>
      <c r="Y63" s="22"/>
      <c r="Z63" s="30"/>
      <c r="AD63" s="22"/>
    </row>
    <row r="64" spans="1:30" s="1" customFormat="1" ht="18.75" customHeight="1">
      <c r="A64" s="47" t="s">
        <v>37</v>
      </c>
      <c r="B64" s="61"/>
      <c r="C64" s="61"/>
      <c r="D64" s="61"/>
      <c r="E64" s="61"/>
      <c r="F64" s="61"/>
      <c r="G64" s="61"/>
      <c r="H64" s="61"/>
      <c r="I64" s="62"/>
      <c r="J64" s="4" t="s">
        <v>6</v>
      </c>
      <c r="K64" s="4" t="s">
        <v>38</v>
      </c>
      <c r="L64" s="17">
        <v>6000000</v>
      </c>
      <c r="M64" s="2"/>
      <c r="N64" s="8">
        <f>N65+N67</f>
        <v>1287.3</v>
      </c>
      <c r="O64" s="8">
        <f>O66+O67</f>
        <v>1354.7</v>
      </c>
      <c r="P64" s="8">
        <f>P65+P67</f>
        <v>1422.6</v>
      </c>
      <c r="T64" s="22"/>
      <c r="U64" s="30"/>
      <c r="Y64" s="22"/>
      <c r="Z64" s="30"/>
      <c r="AD64" s="22"/>
    </row>
    <row r="65" spans="1:30" s="1" customFormat="1" ht="22.5" customHeight="1">
      <c r="A65" s="44" t="s">
        <v>39</v>
      </c>
      <c r="B65" s="59"/>
      <c r="C65" s="59"/>
      <c r="D65" s="59"/>
      <c r="E65" s="59"/>
      <c r="F65" s="59"/>
      <c r="G65" s="59"/>
      <c r="H65" s="59"/>
      <c r="I65" s="60"/>
      <c r="J65" s="4" t="s">
        <v>6</v>
      </c>
      <c r="K65" s="4" t="s">
        <v>38</v>
      </c>
      <c r="L65" s="14" t="s">
        <v>40</v>
      </c>
      <c r="M65" s="2"/>
      <c r="N65" s="8">
        <f>N66</f>
        <v>610</v>
      </c>
      <c r="O65" s="8">
        <f>O66</f>
        <v>641.7</v>
      </c>
      <c r="P65" s="8">
        <f>P66</f>
        <v>674</v>
      </c>
      <c r="T65" s="22"/>
      <c r="U65" s="30"/>
      <c r="Y65" s="22"/>
      <c r="Z65" s="30"/>
      <c r="AD65" s="22"/>
    </row>
    <row r="66" spans="1:30" s="1" customFormat="1" ht="30.75" customHeight="1">
      <c r="A66" s="66" t="s">
        <v>76</v>
      </c>
      <c r="B66" s="66"/>
      <c r="C66" s="66"/>
      <c r="D66" s="66"/>
      <c r="E66" s="66"/>
      <c r="F66" s="66"/>
      <c r="G66" s="66"/>
      <c r="H66" s="66"/>
      <c r="I66" s="66"/>
      <c r="J66" s="4" t="s">
        <v>6</v>
      </c>
      <c r="K66" s="4" t="s">
        <v>38</v>
      </c>
      <c r="L66" s="14" t="s">
        <v>40</v>
      </c>
      <c r="M66" s="2">
        <v>244</v>
      </c>
      <c r="N66" s="8">
        <v>610</v>
      </c>
      <c r="O66" s="8">
        <v>641.7</v>
      </c>
      <c r="P66" s="8">
        <v>674</v>
      </c>
      <c r="S66" s="1">
        <v>150</v>
      </c>
      <c r="T66" s="22"/>
      <c r="U66" s="30"/>
      <c r="X66" s="1">
        <v>160</v>
      </c>
      <c r="Y66" s="22"/>
      <c r="Z66" s="30"/>
      <c r="AC66" s="1">
        <v>165</v>
      </c>
      <c r="AD66" s="22"/>
    </row>
    <row r="67" spans="1:30" s="1" customFormat="1" ht="30.75" customHeight="1">
      <c r="A67" s="63" t="s">
        <v>42</v>
      </c>
      <c r="B67" s="64"/>
      <c r="C67" s="64"/>
      <c r="D67" s="64"/>
      <c r="E67" s="64"/>
      <c r="F67" s="64"/>
      <c r="G67" s="64"/>
      <c r="H67" s="64"/>
      <c r="I67" s="65"/>
      <c r="J67" s="4" t="s">
        <v>6</v>
      </c>
      <c r="K67" s="4" t="s">
        <v>38</v>
      </c>
      <c r="L67" s="14" t="s">
        <v>43</v>
      </c>
      <c r="M67" s="4"/>
      <c r="N67" s="8">
        <f>N68</f>
        <v>677.3</v>
      </c>
      <c r="O67" s="8">
        <f>O68</f>
        <v>713</v>
      </c>
      <c r="P67" s="8">
        <f>P68</f>
        <v>748.6</v>
      </c>
      <c r="T67" s="22"/>
      <c r="U67" s="30"/>
      <c r="Y67" s="22"/>
      <c r="Z67" s="30"/>
      <c r="AD67" s="22"/>
    </row>
    <row r="68" spans="1:30" s="1" customFormat="1" ht="33.75" customHeight="1">
      <c r="A68" s="66" t="s">
        <v>76</v>
      </c>
      <c r="B68" s="66"/>
      <c r="C68" s="66"/>
      <c r="D68" s="66"/>
      <c r="E68" s="66"/>
      <c r="F68" s="66"/>
      <c r="G68" s="66"/>
      <c r="H68" s="66"/>
      <c r="I68" s="66"/>
      <c r="J68" s="4" t="s">
        <v>6</v>
      </c>
      <c r="K68" s="4" t="s">
        <v>38</v>
      </c>
      <c r="L68" s="14" t="s">
        <v>43</v>
      </c>
      <c r="M68" s="2">
        <v>244</v>
      </c>
      <c r="N68" s="8">
        <v>677.3</v>
      </c>
      <c r="O68" s="8">
        <v>713</v>
      </c>
      <c r="P68" s="8">
        <v>748.6</v>
      </c>
      <c r="S68" s="1">
        <v>100</v>
      </c>
      <c r="T68" s="22"/>
      <c r="U68" s="30"/>
      <c r="X68" s="1">
        <v>119.4</v>
      </c>
      <c r="Y68" s="22"/>
      <c r="Z68" s="30"/>
      <c r="AC68" s="1">
        <v>125</v>
      </c>
      <c r="AD68" s="22"/>
    </row>
    <row r="69" spans="1:30" s="20" customFormat="1" ht="20.25" customHeight="1">
      <c r="A69" s="95" t="s">
        <v>62</v>
      </c>
      <c r="B69" s="96"/>
      <c r="C69" s="96"/>
      <c r="D69" s="96"/>
      <c r="E69" s="96"/>
      <c r="F69" s="96"/>
      <c r="G69" s="96"/>
      <c r="H69" s="96"/>
      <c r="I69" s="97"/>
      <c r="J69" s="13" t="s">
        <v>6</v>
      </c>
      <c r="K69" s="13" t="s">
        <v>23</v>
      </c>
      <c r="L69" s="15"/>
      <c r="M69" s="19"/>
      <c r="N69" s="7">
        <f>N70</f>
        <v>30</v>
      </c>
      <c r="O69" s="7">
        <f aca="true" t="shared" si="4" ref="O69:P71">O70</f>
        <v>35</v>
      </c>
      <c r="P69" s="7">
        <f t="shared" si="4"/>
        <v>40</v>
      </c>
      <c r="T69" s="23"/>
      <c r="U69" s="32"/>
      <c r="Y69" s="23"/>
      <c r="Z69" s="32"/>
      <c r="AD69" s="23"/>
    </row>
    <row r="70" spans="1:30" s="1" customFormat="1" ht="18.75" customHeight="1">
      <c r="A70" s="53" t="s">
        <v>44</v>
      </c>
      <c r="B70" s="54"/>
      <c r="C70" s="54"/>
      <c r="D70" s="54"/>
      <c r="E70" s="54"/>
      <c r="F70" s="54"/>
      <c r="G70" s="54"/>
      <c r="H70" s="54"/>
      <c r="I70" s="55"/>
      <c r="J70" s="4" t="s">
        <v>6</v>
      </c>
      <c r="K70" s="4" t="s">
        <v>24</v>
      </c>
      <c r="L70" s="14"/>
      <c r="M70" s="4"/>
      <c r="N70" s="8">
        <f>N71</f>
        <v>30</v>
      </c>
      <c r="O70" s="8">
        <f t="shared" si="4"/>
        <v>35</v>
      </c>
      <c r="P70" s="8">
        <f t="shared" si="4"/>
        <v>40</v>
      </c>
      <c r="T70" s="22"/>
      <c r="U70" s="30"/>
      <c r="Y70" s="22"/>
      <c r="Z70" s="30"/>
      <c r="AD70" s="22"/>
    </row>
    <row r="71" spans="1:30" s="1" customFormat="1" ht="18" customHeight="1">
      <c r="A71" s="53" t="s">
        <v>64</v>
      </c>
      <c r="B71" s="54"/>
      <c r="C71" s="54"/>
      <c r="D71" s="54"/>
      <c r="E71" s="54"/>
      <c r="F71" s="54"/>
      <c r="G71" s="54"/>
      <c r="H71" s="54"/>
      <c r="I71" s="55"/>
      <c r="J71" s="4" t="s">
        <v>6</v>
      </c>
      <c r="K71" s="4" t="s">
        <v>24</v>
      </c>
      <c r="L71" s="14" t="s">
        <v>63</v>
      </c>
      <c r="M71" s="4"/>
      <c r="N71" s="8">
        <f>N72</f>
        <v>30</v>
      </c>
      <c r="O71" s="8">
        <f t="shared" si="4"/>
        <v>35</v>
      </c>
      <c r="P71" s="8">
        <f t="shared" si="4"/>
        <v>40</v>
      </c>
      <c r="T71" s="22"/>
      <c r="U71" s="30"/>
      <c r="Y71" s="22"/>
      <c r="Z71" s="30"/>
      <c r="AD71" s="22"/>
    </row>
    <row r="72" spans="1:30" s="1" customFormat="1" ht="32.25" customHeight="1">
      <c r="A72" s="66" t="s">
        <v>76</v>
      </c>
      <c r="B72" s="66"/>
      <c r="C72" s="66"/>
      <c r="D72" s="66"/>
      <c r="E72" s="66"/>
      <c r="F72" s="66"/>
      <c r="G72" s="66"/>
      <c r="H72" s="66"/>
      <c r="I72" s="66"/>
      <c r="J72" s="4" t="s">
        <v>6</v>
      </c>
      <c r="K72" s="4" t="s">
        <v>24</v>
      </c>
      <c r="L72" s="14" t="s">
        <v>63</v>
      </c>
      <c r="M72" s="4" t="s">
        <v>83</v>
      </c>
      <c r="N72" s="8">
        <v>30</v>
      </c>
      <c r="O72" s="8">
        <v>35</v>
      </c>
      <c r="P72" s="8">
        <v>40</v>
      </c>
      <c r="S72" s="1">
        <v>10</v>
      </c>
      <c r="T72" s="22"/>
      <c r="U72" s="30"/>
      <c r="X72" s="1">
        <v>10</v>
      </c>
      <c r="Y72" s="22"/>
      <c r="Z72" s="30"/>
      <c r="AC72" s="1">
        <v>15</v>
      </c>
      <c r="AD72" s="22"/>
    </row>
    <row r="73" spans="1:30" s="1" customFormat="1" ht="17.25" customHeight="1">
      <c r="A73" s="95" t="s">
        <v>25</v>
      </c>
      <c r="B73" s="96"/>
      <c r="C73" s="96"/>
      <c r="D73" s="96"/>
      <c r="E73" s="96"/>
      <c r="F73" s="96"/>
      <c r="G73" s="96"/>
      <c r="H73" s="96"/>
      <c r="I73" s="97"/>
      <c r="J73" s="13" t="s">
        <v>6</v>
      </c>
      <c r="K73" s="13" t="s">
        <v>48</v>
      </c>
      <c r="L73" s="15"/>
      <c r="M73" s="13"/>
      <c r="N73" s="7">
        <f aca="true" t="shared" si="5" ref="N73:P74">N74</f>
        <v>30</v>
      </c>
      <c r="O73" s="7">
        <f t="shared" si="5"/>
        <v>35</v>
      </c>
      <c r="P73" s="7">
        <f t="shared" si="5"/>
        <v>40</v>
      </c>
      <c r="T73" s="22"/>
      <c r="U73" s="30"/>
      <c r="Y73" s="22"/>
      <c r="Z73" s="30"/>
      <c r="AD73" s="22"/>
    </row>
    <row r="74" spans="1:30" s="1" customFormat="1" ht="18" customHeight="1">
      <c r="A74" s="81" t="s">
        <v>66</v>
      </c>
      <c r="B74" s="82"/>
      <c r="C74" s="82"/>
      <c r="D74" s="82"/>
      <c r="E74" s="82"/>
      <c r="F74" s="82"/>
      <c r="G74" s="82"/>
      <c r="H74" s="82"/>
      <c r="I74" s="83"/>
      <c r="J74" s="4" t="s">
        <v>6</v>
      </c>
      <c r="K74" s="4" t="s">
        <v>65</v>
      </c>
      <c r="L74" s="14"/>
      <c r="M74" s="2"/>
      <c r="N74" s="8">
        <f t="shared" si="5"/>
        <v>30</v>
      </c>
      <c r="O74" s="8">
        <f t="shared" si="5"/>
        <v>35</v>
      </c>
      <c r="P74" s="8">
        <f t="shared" si="5"/>
        <v>40</v>
      </c>
      <c r="T74" s="22"/>
      <c r="U74" s="30"/>
      <c r="Y74" s="22"/>
      <c r="Z74" s="30"/>
      <c r="AD74" s="22"/>
    </row>
    <row r="75" spans="1:30" s="1" customFormat="1" ht="31.5" customHeight="1">
      <c r="A75" s="81" t="s">
        <v>45</v>
      </c>
      <c r="B75" s="82"/>
      <c r="C75" s="82"/>
      <c r="D75" s="82"/>
      <c r="E75" s="82"/>
      <c r="F75" s="82"/>
      <c r="G75" s="82"/>
      <c r="H75" s="82"/>
      <c r="I75" s="83"/>
      <c r="J75" s="4" t="s">
        <v>6</v>
      </c>
      <c r="K75" s="4" t="s">
        <v>65</v>
      </c>
      <c r="L75" s="14">
        <v>5120000</v>
      </c>
      <c r="M75" s="2"/>
      <c r="N75" s="8">
        <v>30</v>
      </c>
      <c r="O75" s="8">
        <v>35</v>
      </c>
      <c r="P75" s="8">
        <f>P76</f>
        <v>40</v>
      </c>
      <c r="T75" s="22"/>
      <c r="U75" s="30"/>
      <c r="Y75" s="22"/>
      <c r="Z75" s="30"/>
      <c r="AD75" s="22"/>
    </row>
    <row r="76" spans="1:30" s="1" customFormat="1" ht="30.75" customHeight="1">
      <c r="A76" s="35" t="s">
        <v>69</v>
      </c>
      <c r="B76" s="72"/>
      <c r="C76" s="72"/>
      <c r="D76" s="72"/>
      <c r="E76" s="72"/>
      <c r="F76" s="72"/>
      <c r="G76" s="72"/>
      <c r="H76" s="72"/>
      <c r="I76" s="73"/>
      <c r="J76" s="4" t="s">
        <v>6</v>
      </c>
      <c r="K76" s="4" t="s">
        <v>65</v>
      </c>
      <c r="L76" s="14" t="s">
        <v>70</v>
      </c>
      <c r="M76" s="2"/>
      <c r="N76" s="8">
        <f>N77</f>
        <v>30</v>
      </c>
      <c r="O76" s="8">
        <f>O77</f>
        <v>35</v>
      </c>
      <c r="P76" s="8">
        <f>P77</f>
        <v>40</v>
      </c>
      <c r="T76" s="22"/>
      <c r="U76" s="30"/>
      <c r="Y76" s="22"/>
      <c r="Z76" s="30"/>
      <c r="AD76" s="22"/>
    </row>
    <row r="77" spans="1:30" s="1" customFormat="1" ht="30.75" customHeight="1">
      <c r="A77" s="35" t="s">
        <v>71</v>
      </c>
      <c r="B77" s="72"/>
      <c r="C77" s="72"/>
      <c r="D77" s="72"/>
      <c r="E77" s="72"/>
      <c r="F77" s="72"/>
      <c r="G77" s="72"/>
      <c r="H77" s="72"/>
      <c r="I77" s="73"/>
      <c r="J77" s="4" t="s">
        <v>6</v>
      </c>
      <c r="K77" s="4" t="s">
        <v>65</v>
      </c>
      <c r="L77" s="14" t="s">
        <v>73</v>
      </c>
      <c r="M77" s="2"/>
      <c r="N77" s="8">
        <v>30</v>
      </c>
      <c r="O77" s="8">
        <v>35</v>
      </c>
      <c r="P77" s="8">
        <f>P78</f>
        <v>40</v>
      </c>
      <c r="T77" s="22"/>
      <c r="U77" s="30"/>
      <c r="Y77" s="22"/>
      <c r="Z77" s="30"/>
      <c r="AD77" s="22"/>
    </row>
    <row r="78" spans="1:30" s="1" customFormat="1" ht="32.25" customHeight="1">
      <c r="A78" s="66" t="s">
        <v>76</v>
      </c>
      <c r="B78" s="66"/>
      <c r="C78" s="66"/>
      <c r="D78" s="66"/>
      <c r="E78" s="66"/>
      <c r="F78" s="66"/>
      <c r="G78" s="66"/>
      <c r="H78" s="66"/>
      <c r="I78" s="66"/>
      <c r="J78" s="4" t="s">
        <v>6</v>
      </c>
      <c r="K78" s="4" t="s">
        <v>65</v>
      </c>
      <c r="L78" s="14" t="s">
        <v>73</v>
      </c>
      <c r="M78" s="4" t="s">
        <v>83</v>
      </c>
      <c r="N78" s="8">
        <v>30</v>
      </c>
      <c r="O78" s="8">
        <v>35</v>
      </c>
      <c r="P78" s="8">
        <v>40</v>
      </c>
      <c r="S78" s="1">
        <v>10</v>
      </c>
      <c r="T78" s="22"/>
      <c r="U78" s="30"/>
      <c r="X78" s="1">
        <v>10</v>
      </c>
      <c r="Y78" s="22"/>
      <c r="Z78" s="30"/>
      <c r="AC78" s="1">
        <v>15</v>
      </c>
      <c r="AD78" s="22"/>
    </row>
    <row r="79" spans="1:16" ht="21" customHeight="1">
      <c r="A79" s="11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12"/>
      <c r="O79" s="12"/>
      <c r="P79" s="12"/>
    </row>
    <row r="80" spans="1:16" ht="21" customHeight="1">
      <c r="A80" s="11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12"/>
      <c r="O80" s="12"/>
      <c r="P80" s="12"/>
    </row>
    <row r="81" spans="1:16" ht="21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1:16" ht="21" customHeight="1">
      <c r="A82" s="11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12"/>
      <c r="O82" s="12"/>
      <c r="P82" s="12"/>
    </row>
    <row r="83" spans="1:16" ht="21" customHeight="1">
      <c r="A83" s="11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12"/>
      <c r="O83" s="12"/>
      <c r="P83" s="12"/>
    </row>
    <row r="84" spans="1:16" ht="21" customHeight="1">
      <c r="A84" s="11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12"/>
      <c r="O84" s="12"/>
      <c r="P84" s="12"/>
    </row>
    <row r="85" spans="1:16" ht="21" customHeight="1">
      <c r="A85" s="11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12"/>
      <c r="O85" s="12"/>
      <c r="P85" s="12"/>
    </row>
    <row r="86" spans="1:16" ht="21" customHeight="1">
      <c r="A86" s="11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12"/>
      <c r="O86" s="12"/>
      <c r="P86" s="12"/>
    </row>
    <row r="87" spans="1:16" ht="21" customHeight="1">
      <c r="A87" s="11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12"/>
      <c r="O87" s="12"/>
      <c r="P87" s="12"/>
    </row>
    <row r="88" spans="1:16" ht="21" customHeight="1">
      <c r="A88" s="11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12"/>
      <c r="O88" s="12"/>
      <c r="P88" s="12"/>
    </row>
    <row r="89" spans="1:16" ht="21" customHeight="1">
      <c r="A89" s="11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12"/>
      <c r="O89" s="12"/>
      <c r="P89" s="12"/>
    </row>
    <row r="90" spans="1:16" ht="21" customHeight="1">
      <c r="A90" s="11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12"/>
      <c r="O90" s="12"/>
      <c r="P90" s="12"/>
    </row>
    <row r="91" spans="1:16" ht="21" customHeight="1">
      <c r="A91" s="11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12"/>
      <c r="O91" s="12"/>
      <c r="P91" s="12"/>
    </row>
    <row r="92" spans="1:16" ht="21" customHeight="1">
      <c r="A92" s="9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10"/>
      <c r="O92" s="10"/>
      <c r="P92" s="10"/>
    </row>
    <row r="93" spans="1:16" ht="21" customHeight="1">
      <c r="A93" s="9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10"/>
      <c r="O93" s="10"/>
      <c r="P93" s="10"/>
    </row>
    <row r="94" spans="1:16" ht="21" customHeight="1">
      <c r="A94" s="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10"/>
      <c r="O94" s="10"/>
      <c r="P94" s="10"/>
    </row>
    <row r="95" spans="1:16" ht="21" customHeight="1">
      <c r="A95" s="9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10"/>
      <c r="O95" s="10"/>
      <c r="P95" s="10"/>
    </row>
    <row r="96" spans="1:16" ht="21" customHeight="1">
      <c r="A96" s="9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10"/>
      <c r="O96" s="10"/>
      <c r="P96" s="10"/>
    </row>
    <row r="97" spans="1:16" ht="21" customHeight="1">
      <c r="A97" s="9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10"/>
      <c r="O97" s="10"/>
      <c r="P97" s="10"/>
    </row>
    <row r="98" spans="1:16" ht="21" customHeight="1">
      <c r="A98" s="9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10"/>
      <c r="O98" s="10"/>
      <c r="P98" s="10"/>
    </row>
    <row r="99" spans="1:16" ht="21" customHeight="1">
      <c r="A99" s="9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10"/>
      <c r="O99" s="10"/>
      <c r="P99" s="10"/>
    </row>
    <row r="100" spans="1:16" ht="21" customHeight="1">
      <c r="A100" s="9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10"/>
      <c r="O100" s="10"/>
      <c r="P100" s="10"/>
    </row>
    <row r="101" spans="1:16" ht="21" customHeight="1">
      <c r="A101" s="9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10"/>
      <c r="O101" s="10"/>
      <c r="P101" s="10"/>
    </row>
    <row r="102" spans="1:16" ht="21" customHeight="1">
      <c r="A102" s="9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10"/>
      <c r="O102" s="10"/>
      <c r="P102" s="10"/>
    </row>
    <row r="103" spans="1:16" ht="21" customHeight="1">
      <c r="A103" s="9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10"/>
      <c r="O103" s="10"/>
      <c r="P103" s="10"/>
    </row>
    <row r="104" spans="1:16" ht="21" customHeight="1">
      <c r="A104" s="9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10"/>
      <c r="O104" s="10"/>
      <c r="P104" s="10"/>
    </row>
    <row r="105" spans="1:16" ht="21" customHeight="1">
      <c r="A105" s="9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10"/>
      <c r="O105" s="10"/>
      <c r="P105" s="10"/>
    </row>
    <row r="106" spans="1:16" ht="21" customHeight="1">
      <c r="A106" s="9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10"/>
      <c r="O106" s="10"/>
      <c r="P106" s="10"/>
    </row>
    <row r="107" spans="1:16" ht="21" customHeight="1">
      <c r="A107" s="9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10"/>
      <c r="O107" s="10"/>
      <c r="P107" s="10"/>
    </row>
    <row r="108" spans="1:16" ht="21" customHeight="1">
      <c r="A108" s="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10"/>
      <c r="O108" s="10"/>
      <c r="P108" s="10"/>
    </row>
    <row r="109" spans="1:16" ht="21" customHeight="1">
      <c r="A109" s="9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10"/>
      <c r="O109" s="10"/>
      <c r="P109" s="10"/>
    </row>
    <row r="110" spans="1:16" ht="21" customHeight="1">
      <c r="A110" s="9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10"/>
      <c r="O110" s="10"/>
      <c r="P110" s="10"/>
    </row>
    <row r="111" spans="1:16" ht="21" customHeight="1">
      <c r="A111" s="9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10"/>
      <c r="O111" s="10"/>
      <c r="P111" s="10"/>
    </row>
    <row r="112" spans="1:16" ht="21" customHeight="1">
      <c r="A112" s="9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10"/>
      <c r="O112" s="10"/>
      <c r="P112" s="10"/>
    </row>
    <row r="113" spans="1:16" ht="21" customHeight="1">
      <c r="A113" s="9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10"/>
      <c r="O113" s="10"/>
      <c r="P113" s="10"/>
    </row>
    <row r="114" spans="1:16" ht="37.5" customHeight="1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27"/>
      <c r="P114" s="27"/>
    </row>
    <row r="115" spans="1:16" ht="36.7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27"/>
      <c r="P115" s="27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8.75">
      <c r="A118" s="88"/>
      <c r="B118" s="89"/>
      <c r="C118" s="89"/>
      <c r="D118" s="89"/>
      <c r="E118" s="89"/>
      <c r="F118" s="89"/>
      <c r="G118" s="89"/>
      <c r="H118" s="89"/>
      <c r="I118" s="3"/>
      <c r="J118" s="3"/>
      <c r="K118" s="3"/>
      <c r="L118" s="86"/>
      <c r="M118" s="90"/>
      <c r="N118" s="90"/>
      <c r="O118" s="26"/>
      <c r="P118" s="26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8.75">
      <c r="A121" s="6"/>
      <c r="B121" s="5"/>
      <c r="C121" s="5"/>
      <c r="D121" s="5"/>
      <c r="E121" s="5"/>
      <c r="F121" s="5"/>
      <c r="G121" s="5"/>
      <c r="H121" s="5"/>
      <c r="I121" s="3"/>
      <c r="J121" s="3"/>
      <c r="K121" s="3"/>
      <c r="L121" s="86"/>
      <c r="M121" s="87"/>
      <c r="N121" s="87"/>
      <c r="O121" s="25"/>
      <c r="P121" s="25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</sheetData>
  <sheetProtection/>
  <mergeCells count="122">
    <mergeCell ref="N1:P1"/>
    <mergeCell ref="N2:P2"/>
    <mergeCell ref="N3:P3"/>
    <mergeCell ref="N4:P4"/>
    <mergeCell ref="A49:I49"/>
    <mergeCell ref="A27:I27"/>
    <mergeCell ref="A36:I36"/>
    <mergeCell ref="A37:I37"/>
    <mergeCell ref="A45:I45"/>
    <mergeCell ref="A46:I46"/>
    <mergeCell ref="A48:I48"/>
    <mergeCell ref="A26:I26"/>
    <mergeCell ref="AB7:AD7"/>
    <mergeCell ref="N7:N8"/>
    <mergeCell ref="O7:P7"/>
    <mergeCell ref="A77:I77"/>
    <mergeCell ref="A51:I51"/>
    <mergeCell ref="A43:I43"/>
    <mergeCell ref="A47:I47"/>
    <mergeCell ref="A74:I74"/>
    <mergeCell ref="A69:I69"/>
    <mergeCell ref="A73:I73"/>
    <mergeCell ref="A72:I72"/>
    <mergeCell ref="A50:I50"/>
    <mergeCell ref="A52:I52"/>
    <mergeCell ref="L121:N121"/>
    <mergeCell ref="A118:H118"/>
    <mergeCell ref="L118:N118"/>
    <mergeCell ref="A114:N114"/>
    <mergeCell ref="A115:N115"/>
    <mergeCell ref="B113:M113"/>
    <mergeCell ref="B106:M106"/>
    <mergeCell ref="B101:M101"/>
    <mergeCell ref="B102:M102"/>
    <mergeCell ref="B103:M103"/>
    <mergeCell ref="B104:M104"/>
    <mergeCell ref="B107:M107"/>
    <mergeCell ref="B110:M110"/>
    <mergeCell ref="B105:M105"/>
    <mergeCell ref="B109:M109"/>
    <mergeCell ref="B112:M112"/>
    <mergeCell ref="B111:M111"/>
    <mergeCell ref="B108:M108"/>
    <mergeCell ref="B95:M95"/>
    <mergeCell ref="B100:M100"/>
    <mergeCell ref="B98:M98"/>
    <mergeCell ref="B97:M97"/>
    <mergeCell ref="B96:M96"/>
    <mergeCell ref="B99:M99"/>
    <mergeCell ref="B89:M89"/>
    <mergeCell ref="B90:M90"/>
    <mergeCell ref="B91:M91"/>
    <mergeCell ref="B79:M79"/>
    <mergeCell ref="B82:M82"/>
    <mergeCell ref="B83:M83"/>
    <mergeCell ref="A81:P81"/>
    <mergeCell ref="B94:M94"/>
    <mergeCell ref="A75:I75"/>
    <mergeCell ref="B80:M80"/>
    <mergeCell ref="B87:M87"/>
    <mergeCell ref="B86:M86"/>
    <mergeCell ref="B85:M85"/>
    <mergeCell ref="B84:M84"/>
    <mergeCell ref="B88:M88"/>
    <mergeCell ref="B92:M92"/>
    <mergeCell ref="B93:M93"/>
    <mergeCell ref="A8:I8"/>
    <mergeCell ref="A19:I19"/>
    <mergeCell ref="A31:I31"/>
    <mergeCell ref="A18:I18"/>
    <mergeCell ref="A24:I24"/>
    <mergeCell ref="A25:I25"/>
    <mergeCell ref="A76:I76"/>
    <mergeCell ref="A16:I16"/>
    <mergeCell ref="A17:I17"/>
    <mergeCell ref="A32:I32"/>
    <mergeCell ref="A58:I58"/>
    <mergeCell ref="A57:I57"/>
    <mergeCell ref="A59:I59"/>
    <mergeCell ref="A56:I56"/>
    <mergeCell ref="A62:I62"/>
    <mergeCell ref="A33:I33"/>
    <mergeCell ref="A41:I41"/>
    <mergeCell ref="A60:I60"/>
    <mergeCell ref="A61:I61"/>
    <mergeCell ref="A78:I78"/>
    <mergeCell ref="A71:I71"/>
    <mergeCell ref="A54:I54"/>
    <mergeCell ref="A53:I53"/>
    <mergeCell ref="A55:I55"/>
    <mergeCell ref="A44:I44"/>
    <mergeCell ref="A42:I42"/>
    <mergeCell ref="A14:I14"/>
    <mergeCell ref="A15:I15"/>
    <mergeCell ref="A20:I20"/>
    <mergeCell ref="A34:I34"/>
    <mergeCell ref="A30:I30"/>
    <mergeCell ref="A10:I10"/>
    <mergeCell ref="A9:I9"/>
    <mergeCell ref="A12:I12"/>
    <mergeCell ref="A13:I13"/>
    <mergeCell ref="A63:I63"/>
    <mergeCell ref="A28:I28"/>
    <mergeCell ref="A11:I11"/>
    <mergeCell ref="A70:I70"/>
    <mergeCell ref="A65:I65"/>
    <mergeCell ref="A64:I64"/>
    <mergeCell ref="A67:I67"/>
    <mergeCell ref="A66:I66"/>
    <mergeCell ref="A68:I68"/>
    <mergeCell ref="A21:I21"/>
    <mergeCell ref="W7:Y7"/>
    <mergeCell ref="R7:T7"/>
    <mergeCell ref="A7:M7"/>
    <mergeCell ref="A6:P6"/>
    <mergeCell ref="A22:I22"/>
    <mergeCell ref="A23:I23"/>
    <mergeCell ref="A29:I29"/>
    <mergeCell ref="A40:I40"/>
    <mergeCell ref="A38:I38"/>
    <mergeCell ref="A39:I39"/>
    <mergeCell ref="A35:I35"/>
  </mergeCells>
  <printOptions/>
  <pageMargins left="0.5905511811023623" right="0.5905511811023623" top="0.4724409448818898" bottom="0.4724409448818898" header="0.1968503937007874" footer="0.1968503937007874"/>
  <pageSetup horizontalDpi="600" verticalDpi="6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2011-11-15T03:53:03Z</cp:lastPrinted>
  <dcterms:created xsi:type="dcterms:W3CDTF">1996-10-08T23:32:33Z</dcterms:created>
  <dcterms:modified xsi:type="dcterms:W3CDTF">2012-12-10T07:32:24Z</dcterms:modified>
  <cp:category/>
  <cp:version/>
  <cp:contentType/>
  <cp:contentStatus/>
</cp:coreProperties>
</file>